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omina\Documents\Yuriria\2026\IF\02\Digital\"/>
    </mc:Choice>
  </mc:AlternateContent>
  <bookViews>
    <workbookView xWindow="-120" yWindow="-120" windowWidth="29040" windowHeight="15720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5" i="6" l="1"/>
  <c r="D65" i="6"/>
  <c r="D41" i="6"/>
  <c r="C41" i="6"/>
  <c r="F65" i="6"/>
  <c r="E65" i="6"/>
  <c r="C65" i="6"/>
  <c r="B65" i="6"/>
  <c r="G41" i="6"/>
  <c r="F41" i="6"/>
  <c r="E41" i="6"/>
  <c r="B41" i="6"/>
  <c r="B70" i="6" s="1"/>
  <c r="B53" i="5"/>
  <c r="B49" i="5"/>
  <c r="B8" i="5"/>
  <c r="G70" i="6" l="1"/>
  <c r="F70" i="6"/>
  <c r="E70" i="6"/>
  <c r="D70" i="6"/>
  <c r="C70" i="6"/>
  <c r="D70" i="5" l="1"/>
  <c r="C70" i="5"/>
  <c r="D68" i="5"/>
  <c r="C68" i="5"/>
  <c r="B68" i="5"/>
  <c r="D64" i="5"/>
  <c r="C64" i="5"/>
  <c r="B64" i="5"/>
  <c r="B72" i="5" s="1"/>
  <c r="B74" i="5" s="1"/>
  <c r="D63" i="5"/>
  <c r="C63" i="5"/>
  <c r="B63" i="5"/>
  <c r="D55" i="5"/>
  <c r="C55" i="5"/>
  <c r="D53" i="5"/>
  <c r="C53" i="5"/>
  <c r="D49" i="5"/>
  <c r="C49" i="5"/>
  <c r="D48" i="5"/>
  <c r="C48" i="5"/>
  <c r="B48" i="5"/>
  <c r="D40" i="5"/>
  <c r="C40" i="5"/>
  <c r="B40" i="5"/>
  <c r="D37" i="5"/>
  <c r="C37" i="5"/>
  <c r="B37" i="5"/>
  <c r="D29" i="5"/>
  <c r="C29" i="5"/>
  <c r="B29" i="5"/>
  <c r="D17" i="5"/>
  <c r="C17" i="5"/>
  <c r="D13" i="5"/>
  <c r="C13" i="5"/>
  <c r="B13" i="5"/>
  <c r="D72" i="5" l="1"/>
  <c r="D74" i="5" s="1"/>
  <c r="C72" i="5"/>
  <c r="C74" i="5" s="1"/>
  <c r="B44" i="5"/>
  <c r="B11" i="5" s="1"/>
  <c r="C44" i="5"/>
  <c r="C11" i="5" s="1"/>
  <c r="C8" i="5" s="1"/>
  <c r="C21" i="5" s="1"/>
  <c r="C23" i="5" s="1"/>
  <c r="C25" i="5" s="1"/>
  <c r="C33" i="5" s="1"/>
  <c r="C57" i="5"/>
  <c r="C59" i="5" s="1"/>
  <c r="B21" i="5"/>
  <c r="B23" i="5" s="1"/>
  <c r="B25" i="5" s="1"/>
  <c r="B33" i="5" s="1"/>
  <c r="B57" i="5"/>
  <c r="B59" i="5" s="1"/>
  <c r="D57" i="5"/>
  <c r="D59" i="5" s="1"/>
  <c r="D44" i="5"/>
  <c r="D11" i="5" s="1"/>
  <c r="D8" i="5" s="1"/>
  <c r="D21" i="5" s="1"/>
  <c r="D23" i="5" s="1"/>
  <c r="D25" i="5" s="1"/>
  <c r="D33" i="5" s="1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<sst xmlns="http://schemas.openxmlformats.org/spreadsheetml/2006/main" count="850" uniqueCount="572">
  <si>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</si>
  <si>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</si>
  <si>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</si>
  <si>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</si>
  <si>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</si>
  <si>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</si>
  <si>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</si>
  <si>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</si>
  <si>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</si>
  <si>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</si>
  <si>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</si>
  <si>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</si>
  <si>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</si>
  <si>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</si>
  <si>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</si>
  <si>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</si>
  <si>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</si>
  <si>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</si>
  <si>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</si>
  <si>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</si>
  <si>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</si>
  <si>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</si>
  <si>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</si>
  <si>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</si>
  <si>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</si>
  <si>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</si>
  <si>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</si>
  <si>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</si>
  <si>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</si>
  <si>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</si>
  <si>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</si>
  <si>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</si>
  <si>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</si>
  <si>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</si>
  <si>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</si>
  <si>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</si>
  <si>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</si>
  <si>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</si>
  <si>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</si>
  <si>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</si>
  <si>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</si>
  <si>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</si>
  <si>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</si>
  <si>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</si>
  <si>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</si>
  <si>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</si>
  <si>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</si>
  <si>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</si>
  <si>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</si>
  <si>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</si>
  <si>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</si>
  <si>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</si>
  <si>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</si>
  <si>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</si>
  <si>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</si>
  <si>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</si>
  <si>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</si>
  <si>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</si>
  <si>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</si>
  <si>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</si>
  <si>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</si>
  <si>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</si>
  <si>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</si>
  <si>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</si>
  <si>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</si>
  <si>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</si>
  <si>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</si>
  <si>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</si>
  <si>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</si>
  <si>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</si>
  <si>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</si>
  <si>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</si>
  <si>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</si>
  <si>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</si>
  <si>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</si>
  <si>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</si>
  <si>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</si>
  <si>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</si>
  <si>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</si>
  <si>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</si>
  <si>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</si>
  <si>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</si>
  <si>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</si>
  <si>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</si>
  <si>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</si>
  <si>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</si>
  <si>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</si>
  <si>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</si>
  <si>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</si>
  <si>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</si>
  <si>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</si>
  <si>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</si>
  <si>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</si>
  <si>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</si>
  <si>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</si>
  <si>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</si>
  <si>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</si>
  <si>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</si>
  <si>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</si>
  <si>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</si>
  <si>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</si>
  <si>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</si>
  <si>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</si>
  <si>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</si>
  <si>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</si>
  <si>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</si>
  <si>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</si>
  <si>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</si>
  <si>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</si>
  <si>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</si>
  <si>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</si>
  <si>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</si>
  <si>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</si>
  <si>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</si>
  <si>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</si>
  <si>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</si>
  <si>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</si>
  <si>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</si>
  <si>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</si>
  <si>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</si>
  <si>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</si>
  <si>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</si>
  <si>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</si>
  <si>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</si>
  <si>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</si>
  <si>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</si>
  <si>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</si>
  <si>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</si>
  <si>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</si>
  <si>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</si>
  <si>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</si>
  <si>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</si>
  <si>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</si>
  <si>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</si>
  <si>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</si>
  <si>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</si>
  <si>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</si>
  <si>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</si>
  <si>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</si>
  <si>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</si>
  <si>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</si>
  <si>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</si>
  <si>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</si>
  <si>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</si>
  <si>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</si>
  <si>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</si>
  <si>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</si>
  <si>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</si>
  <si>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</si>
  <si>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</si>
  <si>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</si>
  <si>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</si>
  <si>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</si>
  <si>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</si>
  <si>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</si>
  <si>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</si>
  <si>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</si>
  <si>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</si>
  <si>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</si>
  <si>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</si>
  <si>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</si>
  <si>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</si>
  <si>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</si>
  <si>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</si>
  <si>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</si>
  <si>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</si>
  <si>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</si>
  <si>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</si>
  <si>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</si>
  <si>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</si>
  <si>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</si>
  <si>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</si>
  <si>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</si>
  <si>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</si>
  <si>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</si>
  <si>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</si>
  <si>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</si>
  <si>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</si>
  <si>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</si>
  <si>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</si>
  <si>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</si>
  <si>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</si>
  <si>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</si>
  <si>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</si>
  <si>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</si>
  <si>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</si>
  <si>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</si>
  <si>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</si>
  <si>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</si>
  <si>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</si>
  <si>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</si>
  <si>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</si>
  <si>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</si>
  <si>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</si>
  <si>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</si>
  <si>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</si>
  <si>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</si>
  <si>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</si>
  <si>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</si>
  <si>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</si>
  <si>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</si>
  <si>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</si>
  <si>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</si>
  <si>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</si>
  <si>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</si>
  <si>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</si>
  <si>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</si>
  <si>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</si>
  <si>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</si>
  <si>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</si>
  <si>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</si>
  <si>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</si>
  <si>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</si>
  <si>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</si>
  <si>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</si>
  <si>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</si>
  <si>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</si>
  <si>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</si>
  <si>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</si>
  <si>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</si>
  <si>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</si>
  <si>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</si>
  <si>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</si>
  <si>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</si>
  <si>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</si>
  <si>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</si>
  <si>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</si>
  <si>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</si>
  <si>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</si>
  <si>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</si>
  <si>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</si>
  <si>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</si>
  <si>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</si>
  <si>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</si>
  <si>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</si>
  <si>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</si>
  <si>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</si>
  <si>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</si>
  <si>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</si>
  <si>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</si>
  <si>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</si>
  <si>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</si>
  <si>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</si>
  <si>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</si>
  <si>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</si>
  <si>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</si>
  <si>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</si>
  <si>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</si>
  <si>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</si>
  <si>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</si>
  <si>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</si>
  <si>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</si>
  <si>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</si>
  <si>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</si>
  <si>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</si>
  <si>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</si>
  <si>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</si>
  <si>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</si>
  <si>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</si>
  <si>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</si>
  <si>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</si>
  <si>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</si>
  <si>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</si>
  <si>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</si>
  <si>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</si>
  <si>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</si>
  <si>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</si>
  <si>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</si>
  <si>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</si>
  <si>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</si>
  <si>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</si>
  <si>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</si>
  <si>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</si>
  <si>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</si>
  <si>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</si>
  <si>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</si>
  <si>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</si>
  <si>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</si>
  <si>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</si>
  <si>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</si>
  <si>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</si>
  <si>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</si>
  <si>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</si>
  <si>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</si>
  <si>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</si>
  <si>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</si>
  <si>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</si>
  <si>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</si>
  <si>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</si>
  <si>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</si>
  <si>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</si>
  <si>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</si>
  <si>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</si>
  <si>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</si>
  <si>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</si>
  <si>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</si>
  <si>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</si>
  <si>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</si>
  <si>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</si>
  <si>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</si>
  <si>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</si>
  <si>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</si>
  <si>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</si>
  <si>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</si>
  <si>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</si>
  <si>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</si>
  <si>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</si>
  <si>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</si>
  <si>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</si>
  <si>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</si>
  <si>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</si>
  <si>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</si>
  <si>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</si>
  <si>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</si>
  <si>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</si>
  <si>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</si>
  <si>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</si>
  <si>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</si>
  <si>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</si>
  <si>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</si>
  <si>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</si>
  <si>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</si>
  <si>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</si>
  <si>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</si>
  <si>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</si>
  <si>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</si>
  <si>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</si>
  <si>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</si>
  <si>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</si>
  <si>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</si>
  <si>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</si>
  <si>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</si>
  <si>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</si>
  <si>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</si>
  <si>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</si>
  <si>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</si>
  <si>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</si>
  <si>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</si>
  <si>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</si>
  <si>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</si>
  <si>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</si>
  <si>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</si>
  <si>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</si>
  <si>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</si>
  <si>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</si>
  <si>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</si>
  <si>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</si>
  <si>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</si>
  <si>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</si>
  <si>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</si>
  <si>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</si>
  <si>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</si>
  <si>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</si>
  <si>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</si>
  <si>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</si>
  <si>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</si>
  <si>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</si>
  <si>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</si>
  <si>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</si>
  <si>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</si>
  <si>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</si>
  <si>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</si>
  <si>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</si>
  <si>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</si>
  <si>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</si>
  <si>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</si>
  <si>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</si>
  <si>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</si>
  <si>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</si>
  <si>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</si>
  <si>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</si>
  <si>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</si>
  <si>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</si>
  <si>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</si>
  <si>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</si>
  <si>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</si>
  <si>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</si>
  <si>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</si>
  <si>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</si>
  <si>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</si>
  <si>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</si>
  <si>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</si>
  <si>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</si>
  <si>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</si>
  <si>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</si>
  <si>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</si>
  <si>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</si>
  <si>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</si>
  <si>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</si>
  <si>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</si>
  <si>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</si>
  <si>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</si>
  <si>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</si>
  <si>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</si>
  <si>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</si>
  <si>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</si>
  <si>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</si>
  <si>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</si>
  <si>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</si>
  <si>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</si>
  <si>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</si>
  <si>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</si>
  <si>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</si>
  <si>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</si>
  <si>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</si>
  <si>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</si>
  <si>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</si>
  <si>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</si>
  <si>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</si>
  <si>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</si>
  <si>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</si>
  <si>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</si>
  <si>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</si>
  <si>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</si>
  <si>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</si>
  <si>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</si>
  <si>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</si>
  <si>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</si>
  <si>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</si>
  <si>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</si>
  <si>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</si>
  <si>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</si>
  <si>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</si>
  <si>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</si>
  <si>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</si>
  <si>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</si>
  <si>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</si>
  <si>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</si>
  <si>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</si>
  <si>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</si>
  <si>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</si>
  <si>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</si>
  <si>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</si>
  <si>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</si>
  <si>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</si>
  <si>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</si>
  <si>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</si>
  <si>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</si>
  <si>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</si>
  <si>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</si>
  <si>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</si>
  <si>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</si>
  <si>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</si>
  <si>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</si>
  <si>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</si>
  <si>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</si>
  <si>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</si>
  <si>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</si>
  <si>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</si>
  <si>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</si>
  <si>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</si>
  <si>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</si>
  <si>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</si>
  <si>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</si>
  <si>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</si>
  <si>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</si>
  <si>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</si>
  <si>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</si>
  <si>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</si>
  <si>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</si>
  <si>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</si>
  <si>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</si>
  <si>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</si>
  <si>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</si>
  <si>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</si>
  <si>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</si>
  <si>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</si>
  <si>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</si>
  <si>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</si>
  <si>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</si>
  <si>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</si>
  <si>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</si>
  <si>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</si>
  <si>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</si>
  <si>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</si>
  <si>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</si>
  <si>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</si>
  <si>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</si>
  <si>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</si>
  <si>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</si>
  <si>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</si>
  <si>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</si>
  <si>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</si>
  <si>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</si>
  <si>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</si>
  <si>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</si>
  <si>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</si>
  <si>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</si>
  <si>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</si>
  <si>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</si>
  <si>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</si>
  <si>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</si>
  <si>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</si>
  <si>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</si>
  <si>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</si>
  <si>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</si>
  <si>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</si>
  <si>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</si>
  <si>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</si>
  <si>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</si>
  <si>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</si>
  <si>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</si>
  <si>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</si>
  <si>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</si>
  <si>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</si>
  <si>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</si>
  <si>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</si>
  <si>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</si>
  <si>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</si>
  <si>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</si>
  <si>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</si>
  <si>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</si>
  <si>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</si>
  <si>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</si>
  <si>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</si>
  <si>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</si>
  <si>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</si>
  <si>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</si>
  <si>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</si>
  <si>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</si>
  <si>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</si>
  <si>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</si>
  <si>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</si>
  <si>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</si>
  <si>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</si>
  <si>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</si>
  <si>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</si>
  <si>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</si>
  <si>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</si>
  <si>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</si>
  <si>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</si>
  <si>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</si>
  <si>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</si>
  <si>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</si>
  <si>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</si>
  <si>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</si>
  <si>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</si>
  <si>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</si>
  <si>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</si>
  <si>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</si>
  <si>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</si>
  <si>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</si>
  <si>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</si>
  <si>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</si>
  <si>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Yuriria</t>
  </si>
  <si>
    <t>Al 31 de diciembre de 2025 y al 30 de junio de 2026</t>
  </si>
  <si>
    <t>Del 1 de enero al 30 de junio de 2026</t>
  </si>
  <si>
    <t>31111M460400000 TITULAR DE LA PRESIDENCIA MUNICIPAL</t>
  </si>
  <si>
    <t>31111M460410000 SINDICATURA</t>
  </si>
  <si>
    <t>31111M460420000 REGIDURIAS</t>
  </si>
  <si>
    <t>31111M460430000 SECRETARIA DEL AYUNTAMIENTO</t>
  </si>
  <si>
    <t>31111M460440000 CONTRALORIA MUNICIPAL</t>
  </si>
  <si>
    <t>31111M460450000 TESORERIA MUNICIPAL</t>
  </si>
  <si>
    <t>31111M460460000 OFICINA DE LA PRESIDENCIA MUNICIPAL</t>
  </si>
  <si>
    <t>31111M460470000 DIRECCION GENERAL DE PLANEACION</t>
  </si>
  <si>
    <t>31111M460480000 DIRECCION GENERAL DE ADM Y MODERNIZACION</t>
  </si>
  <si>
    <t>31111M460490000 CONSEJERIA JURIDICA</t>
  </si>
  <si>
    <t>31111M460500000 OBRA PUBLICA</t>
  </si>
  <si>
    <t>31111M460510000 DESARROLLO URBANO Y VIVIENDA</t>
  </si>
  <si>
    <t>31111M460520000 JUNTOS HACEMOS MAS</t>
  </si>
  <si>
    <t>31111M460530000 DESARROLLO TURISTICO Y ECONOMICO</t>
  </si>
  <si>
    <t>31111M460540000 DERECHOS HUMANOS</t>
  </si>
  <si>
    <t>31111M460550000 DESARROLLO CULTURAL</t>
  </si>
  <si>
    <t>31111M460560000 ECOLOGIA Y MEDIO AMBIENTE</t>
  </si>
  <si>
    <t>31111M460570000 SERVICIOS MUNICIPALES</t>
  </si>
  <si>
    <t>31111M460580000 JUZGADO MUNICIPAL</t>
  </si>
  <si>
    <t>31111M460590000 OFICINA DE ENLACE DE LA SRE</t>
  </si>
  <si>
    <t>31111M460600000 DIRECCION DE AGUA POTABLE ALCANTARILLADO</t>
  </si>
  <si>
    <t>31111M460610000 DIRECCION GENERAL DE SEGURIDAD PUBLICA</t>
  </si>
  <si>
    <t>31111M460900100 SIST PARA EL DES INTERAL DE LA FAMILIA</t>
  </si>
  <si>
    <t>31111M460220000 DIRECCION DE PROTECCION CIVIL</t>
  </si>
  <si>
    <t>31111M460620000 DIRECCION GENERAL MOVILIDAD Y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</si>
</sst>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" fontId="0" fillId="0" borderId="0" xfId="0" applyNumberFormat="1"/>
    <xf numFmtId="4" fontId="0" fillId="0" borderId="14" xfId="0" applyNumberFormat="1" applyFill="1" applyBorder="1" applyProtection="1">
      <protection locked="0"/>
    </xf>
    <xf numFmtId="4" fontId="0" fillId="0" borderId="14" xfId="0" applyNumberForma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2 2" xfId="1"/>
    <cellStyle name="Porcentaje" xfId="3" builtinId="5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82"/>
  <sheetViews>
    <sheetView showGridLines="0" tabSelected="1" zoomScale="75" zoomScaleNormal="75" workbookViewId="0">
      <selection activeCell="I54" sqref="I54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x14ac:dyDescent="0.3">
      <c r="A1" s="132" t="s">
        <v>0</v>
      </c>
      <c r="B1" s="133"/>
      <c r="C1" s="133"/>
      <c r="D1" s="133"/>
      <c r="E1" s="133"/>
      <c r="F1" s="134"/>
    </row>
    <row r="2" spans="1:6" ht="15" customHeight="1" x14ac:dyDescent="0.3">
      <c r="A2" s="135" t="s">
        <v>544</v>
      </c>
      <c r="B2" s="136"/>
      <c r="C2" s="136"/>
      <c r="D2" s="136"/>
      <c r="E2" s="136"/>
      <c r="F2" s="137"/>
    </row>
    <row r="3" spans="1:6" ht="15" customHeight="1" x14ac:dyDescent="0.3">
      <c r="A3" s="138" t="s">
        <v>1</v>
      </c>
      <c r="B3" s="139"/>
      <c r="C3" s="139"/>
      <c r="D3" s="139"/>
      <c r="E3" s="139"/>
      <c r="F3" s="140"/>
    </row>
    <row r="4" spans="1:6" ht="12.9" customHeight="1" x14ac:dyDescent="0.3">
      <c r="A4" s="138" t="s">
        <v>545</v>
      </c>
      <c r="B4" s="139"/>
      <c r="C4" s="139"/>
      <c r="D4" s="139"/>
      <c r="E4" s="139"/>
      <c r="F4" s="140"/>
    </row>
    <row r="5" spans="1:6" ht="12.9" customHeight="1" x14ac:dyDescent="0.3">
      <c r="A5" s="141" t="s">
        <v>2</v>
      </c>
      <c r="B5" s="142"/>
      <c r="C5" s="142"/>
      <c r="D5" s="142"/>
      <c r="E5" s="142"/>
      <c r="F5" s="143"/>
    </row>
    <row r="6" spans="1:6" ht="41.4" customHeight="1" x14ac:dyDescent="0.3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" customHeight="1" x14ac:dyDescent="0.3">
      <c r="A7" s="37" t="s">
        <v>6</v>
      </c>
      <c r="B7" s="38"/>
      <c r="C7" s="38"/>
      <c r="D7" s="37" t="s">
        <v>7</v>
      </c>
      <c r="E7" s="38"/>
      <c r="F7" s="38"/>
    </row>
    <row r="8" spans="1:6" x14ac:dyDescent="0.3">
      <c r="A8" s="2" t="s">
        <v>8</v>
      </c>
      <c r="B8" s="39"/>
      <c r="C8" s="39"/>
      <c r="D8" s="2" t="s">
        <v>9</v>
      </c>
      <c r="E8" s="39"/>
      <c r="F8" s="39"/>
    </row>
    <row r="9" spans="1:6" x14ac:dyDescent="0.3">
      <c r="A9" s="40" t="s">
        <v>10</v>
      </c>
      <c r="B9" s="41">
        <v>18293625.390000001</v>
      </c>
      <c r="C9" s="41">
        <v>9819036.8000000007</v>
      </c>
      <c r="D9" s="40" t="s">
        <v>11</v>
      </c>
      <c r="E9" s="41">
        <v>17683787.190000001</v>
      </c>
      <c r="F9" s="41">
        <v>23142957.440000001</v>
      </c>
    </row>
    <row r="10" spans="1:6" x14ac:dyDescent="0.3">
      <c r="A10" s="42" t="s">
        <v>12</v>
      </c>
      <c r="B10" s="41">
        <v>0</v>
      </c>
      <c r="C10" s="41">
        <v>0</v>
      </c>
      <c r="D10" s="42" t="s">
        <v>13</v>
      </c>
      <c r="E10" s="41">
        <v>3097371.29</v>
      </c>
      <c r="F10" s="41">
        <v>60611.81</v>
      </c>
    </row>
    <row r="11" spans="1:6" x14ac:dyDescent="0.3">
      <c r="A11" s="42" t="s">
        <v>14</v>
      </c>
      <c r="B11" s="41">
        <v>18293625.390000001</v>
      </c>
      <c r="C11" s="41">
        <v>9819036.8000000007</v>
      </c>
      <c r="D11" s="42" t="s">
        <v>15</v>
      </c>
      <c r="E11" s="41">
        <v>3620656.95</v>
      </c>
      <c r="F11" s="41">
        <v>6954637.8200000003</v>
      </c>
    </row>
    <row r="12" spans="1:6" x14ac:dyDescent="0.3">
      <c r="A12" s="42" t="s">
        <v>16</v>
      </c>
      <c r="B12" s="41">
        <v>0</v>
      </c>
      <c r="C12" s="41">
        <v>0</v>
      </c>
      <c r="D12" s="42" t="s">
        <v>17</v>
      </c>
      <c r="E12" s="41">
        <v>5860225.6299999999</v>
      </c>
      <c r="F12" s="41">
        <v>9239571.0800000001</v>
      </c>
    </row>
    <row r="13" spans="1:6" x14ac:dyDescent="0.3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3">
      <c r="A14" s="42" t="s">
        <v>20</v>
      </c>
      <c r="B14" s="41">
        <v>0</v>
      </c>
      <c r="C14" s="41">
        <v>0</v>
      </c>
      <c r="D14" s="42" t="s">
        <v>21</v>
      </c>
      <c r="E14" s="41">
        <v>551032.81000000006</v>
      </c>
      <c r="F14" s="41">
        <v>528447.81999999995</v>
      </c>
    </row>
    <row r="15" spans="1:6" x14ac:dyDescent="0.3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3">
      <c r="A16" s="42" t="s">
        <v>24</v>
      </c>
      <c r="B16" s="41">
        <v>0</v>
      </c>
      <c r="C16" s="41">
        <v>0</v>
      </c>
      <c r="D16" s="42" t="s">
        <v>25</v>
      </c>
      <c r="E16" s="41">
        <v>3394438.77</v>
      </c>
      <c r="F16" s="41">
        <v>4533288.78</v>
      </c>
    </row>
    <row r="17" spans="1:6" x14ac:dyDescent="0.3">
      <c r="A17" s="40" t="s">
        <v>26</v>
      </c>
      <c r="B17" s="41">
        <v>43892540.210000001</v>
      </c>
      <c r="C17" s="41">
        <v>28203715.649999999</v>
      </c>
      <c r="D17" s="42" t="s">
        <v>27</v>
      </c>
      <c r="E17" s="41">
        <v>0</v>
      </c>
      <c r="F17" s="41">
        <v>0</v>
      </c>
    </row>
    <row r="18" spans="1:6" x14ac:dyDescent="0.3">
      <c r="A18" s="42" t="s">
        <v>28</v>
      </c>
      <c r="B18" s="41">
        <v>37362487.950000003</v>
      </c>
      <c r="C18" s="41">
        <v>22003671.710000001</v>
      </c>
      <c r="D18" s="42" t="s">
        <v>29</v>
      </c>
      <c r="E18" s="41">
        <v>1160061.74</v>
      </c>
      <c r="F18" s="41">
        <v>1826400.13</v>
      </c>
    </row>
    <row r="19" spans="1:6" x14ac:dyDescent="0.3">
      <c r="A19" s="42" t="s">
        <v>30</v>
      </c>
      <c r="B19" s="41">
        <v>121261.84</v>
      </c>
      <c r="C19" s="41">
        <v>122553.52</v>
      </c>
      <c r="D19" s="40" t="s">
        <v>31</v>
      </c>
      <c r="E19" s="41">
        <v>0</v>
      </c>
      <c r="F19" s="41">
        <v>0</v>
      </c>
    </row>
    <row r="20" spans="1:6" x14ac:dyDescent="0.3">
      <c r="A20" s="42" t="s">
        <v>32</v>
      </c>
      <c r="B20" s="41">
        <v>174967.14</v>
      </c>
      <c r="C20" s="41">
        <v>98967.14</v>
      </c>
      <c r="D20" s="42" t="s">
        <v>33</v>
      </c>
      <c r="E20" s="41">
        <v>0</v>
      </c>
      <c r="F20" s="41">
        <v>0</v>
      </c>
    </row>
    <row r="21" spans="1:6" x14ac:dyDescent="0.3">
      <c r="A21" s="42" t="s">
        <v>34</v>
      </c>
      <c r="B21" s="41">
        <v>3738065.66</v>
      </c>
      <c r="C21" s="41">
        <v>3485665.66</v>
      </c>
      <c r="D21" s="42" t="s">
        <v>35</v>
      </c>
      <c r="E21" s="41">
        <v>0</v>
      </c>
      <c r="F21" s="41">
        <v>0</v>
      </c>
    </row>
    <row r="22" spans="1:6" x14ac:dyDescent="0.3">
      <c r="A22" s="42" t="s">
        <v>36</v>
      </c>
      <c r="B22" s="41">
        <v>0</v>
      </c>
      <c r="C22" s="41">
        <v>0</v>
      </c>
      <c r="D22" s="42" t="s">
        <v>37</v>
      </c>
      <c r="E22" s="41">
        <v>0</v>
      </c>
      <c r="F22" s="41">
        <v>0</v>
      </c>
    </row>
    <row r="23" spans="1:6" x14ac:dyDescent="0.3">
      <c r="A23" s="42" t="s">
        <v>38</v>
      </c>
      <c r="B23" s="41">
        <v>0</v>
      </c>
      <c r="C23" s="41">
        <v>0</v>
      </c>
      <c r="D23" s="40" t="s">
        <v>39</v>
      </c>
      <c r="E23" s="41">
        <v>16977363.530000001</v>
      </c>
      <c r="F23" s="41">
        <v>-802045.68</v>
      </c>
    </row>
    <row r="24" spans="1:6" x14ac:dyDescent="0.3">
      <c r="A24" s="42" t="s">
        <v>40</v>
      </c>
      <c r="B24" s="41">
        <v>2495757.62</v>
      </c>
      <c r="C24" s="41">
        <v>2492857.62</v>
      </c>
      <c r="D24" s="42" t="s">
        <v>41</v>
      </c>
      <c r="E24" s="41">
        <v>16977363.530000001</v>
      </c>
      <c r="F24" s="41">
        <v>-802045.68</v>
      </c>
    </row>
    <row r="25" spans="1:6" x14ac:dyDescent="0.3">
      <c r="A25" s="40" t="s">
        <v>42</v>
      </c>
      <c r="B25" s="41">
        <v>4040907.86</v>
      </c>
      <c r="C25" s="41">
        <v>9861214.2100000009</v>
      </c>
      <c r="D25" s="42" t="s">
        <v>43</v>
      </c>
      <c r="E25" s="41">
        <v>0</v>
      </c>
      <c r="F25" s="41">
        <v>0</v>
      </c>
    </row>
    <row r="26" spans="1:6" x14ac:dyDescent="0.3">
      <c r="A26" s="42" t="s">
        <v>44</v>
      </c>
      <c r="B26" s="41">
        <v>60900</v>
      </c>
      <c r="C26" s="41">
        <v>627036.12</v>
      </c>
      <c r="D26" s="40" t="s">
        <v>45</v>
      </c>
      <c r="E26" s="41">
        <v>0</v>
      </c>
      <c r="F26" s="41">
        <v>0</v>
      </c>
    </row>
    <row r="27" spans="1:6" x14ac:dyDescent="0.3">
      <c r="A27" s="42" t="s">
        <v>46</v>
      </c>
      <c r="B27" s="41">
        <v>105484.5</v>
      </c>
      <c r="C27" s="41">
        <v>105484.5</v>
      </c>
      <c r="D27" s="40" t="s">
        <v>47</v>
      </c>
      <c r="E27" s="41">
        <v>0</v>
      </c>
      <c r="F27" s="41">
        <v>25466045.27</v>
      </c>
    </row>
    <row r="28" spans="1:6" x14ac:dyDescent="0.3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3">
      <c r="A29" s="42" t="s">
        <v>50</v>
      </c>
      <c r="B29" s="41">
        <v>3874523.36</v>
      </c>
      <c r="C29" s="41">
        <v>9128693.5899999999</v>
      </c>
      <c r="D29" s="42" t="s">
        <v>51</v>
      </c>
      <c r="E29" s="41">
        <v>0</v>
      </c>
      <c r="F29" s="41">
        <v>0</v>
      </c>
    </row>
    <row r="30" spans="1:6" x14ac:dyDescent="0.3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25466045.27</v>
      </c>
    </row>
    <row r="31" spans="1:6" x14ac:dyDescent="0.3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3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" customHeight="1" x14ac:dyDescent="0.3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" customHeight="1" x14ac:dyDescent="0.3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" customHeight="1" x14ac:dyDescent="0.3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" customHeight="1" x14ac:dyDescent="0.3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" customHeight="1" x14ac:dyDescent="0.3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3">
      <c r="A38" s="40" t="s">
        <v>68</v>
      </c>
      <c r="B38" s="41">
        <v>0</v>
      </c>
      <c r="C38" s="41">
        <v>0</v>
      </c>
      <c r="D38" s="40" t="s">
        <v>69</v>
      </c>
      <c r="E38" s="41">
        <v>0</v>
      </c>
      <c r="F38" s="41">
        <v>0</v>
      </c>
    </row>
    <row r="39" spans="1:6" x14ac:dyDescent="0.3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3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3">
      <c r="A41" s="40" t="s">
        <v>74</v>
      </c>
      <c r="B41" s="41">
        <v>0</v>
      </c>
      <c r="C41" s="41">
        <v>0</v>
      </c>
      <c r="D41" s="42" t="s">
        <v>75</v>
      </c>
      <c r="E41" s="41">
        <v>0</v>
      </c>
      <c r="F41" s="41">
        <v>0</v>
      </c>
    </row>
    <row r="42" spans="1:6" x14ac:dyDescent="0.3">
      <c r="A42" s="42" t="s">
        <v>76</v>
      </c>
      <c r="B42" s="41">
        <v>0</v>
      </c>
      <c r="C42" s="41">
        <v>0</v>
      </c>
      <c r="D42" s="40" t="s">
        <v>77</v>
      </c>
      <c r="E42" s="41">
        <v>-7.75</v>
      </c>
      <c r="F42" s="41">
        <v>-7.75</v>
      </c>
    </row>
    <row r="43" spans="1:6" x14ac:dyDescent="0.3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3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3">
      <c r="A45" s="42" t="s">
        <v>82</v>
      </c>
      <c r="B45" s="41">
        <v>0</v>
      </c>
      <c r="C45" s="41">
        <v>0</v>
      </c>
      <c r="D45" s="42" t="s">
        <v>83</v>
      </c>
      <c r="E45" s="41">
        <v>-7.75</v>
      </c>
      <c r="F45" s="41">
        <v>-7.75</v>
      </c>
    </row>
    <row r="46" spans="1:6" x14ac:dyDescent="0.3">
      <c r="A46" s="39"/>
      <c r="B46" s="43"/>
      <c r="C46" s="43"/>
      <c r="D46" s="39"/>
      <c r="E46" s="43"/>
      <c r="F46" s="43"/>
    </row>
    <row r="47" spans="1:6" x14ac:dyDescent="0.3">
      <c r="A47" s="3" t="s">
        <v>84</v>
      </c>
      <c r="B47" s="4">
        <v>66227073.460000001</v>
      </c>
      <c r="C47" s="4">
        <v>47883966.659999996</v>
      </c>
      <c r="D47" s="2" t="s">
        <v>85</v>
      </c>
      <c r="E47" s="4">
        <v>34661142.969999999</v>
      </c>
      <c r="F47" s="4">
        <v>47806949.280000001</v>
      </c>
    </row>
    <row r="48" spans="1:6" x14ac:dyDescent="0.3">
      <c r="A48" s="39"/>
      <c r="B48" s="43"/>
      <c r="C48" s="43"/>
      <c r="D48" s="39"/>
      <c r="E48" s="43"/>
      <c r="F48" s="43"/>
    </row>
    <row r="49" spans="1:6" x14ac:dyDescent="0.3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3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3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3">
      <c r="A52" s="40" t="s">
        <v>92</v>
      </c>
      <c r="B52" s="41">
        <v>165500927.44</v>
      </c>
      <c r="C52" s="41">
        <v>139417054.40000001</v>
      </c>
      <c r="D52" s="40" t="s">
        <v>93</v>
      </c>
      <c r="E52" s="41">
        <v>0.1</v>
      </c>
      <c r="F52" s="41">
        <v>1604091.46</v>
      </c>
    </row>
    <row r="53" spans="1:6" x14ac:dyDescent="0.3">
      <c r="A53" s="40" t="s">
        <v>94</v>
      </c>
      <c r="B53" s="41">
        <v>103134629.18000001</v>
      </c>
      <c r="C53" s="41">
        <v>102743455.25</v>
      </c>
      <c r="D53" s="40" t="s">
        <v>95</v>
      </c>
      <c r="E53" s="41">
        <v>0</v>
      </c>
      <c r="F53" s="41">
        <v>0</v>
      </c>
    </row>
    <row r="54" spans="1:6" x14ac:dyDescent="0.3">
      <c r="A54" s="40" t="s">
        <v>96</v>
      </c>
      <c r="B54" s="41">
        <v>1992341.23</v>
      </c>
      <c r="C54" s="41">
        <v>1992341.23</v>
      </c>
      <c r="D54" s="40" t="s">
        <v>97</v>
      </c>
      <c r="E54" s="41">
        <v>0</v>
      </c>
      <c r="F54" s="41">
        <v>0</v>
      </c>
    </row>
    <row r="55" spans="1:6" x14ac:dyDescent="0.3">
      <c r="A55" s="40" t="s">
        <v>98</v>
      </c>
      <c r="B55" s="41">
        <v>-68388278.799999997</v>
      </c>
      <c r="C55" s="41">
        <v>-65325581.359999999</v>
      </c>
      <c r="D55" s="44" t="s">
        <v>99</v>
      </c>
      <c r="E55" s="41">
        <v>0</v>
      </c>
      <c r="F55" s="41">
        <v>0</v>
      </c>
    </row>
    <row r="56" spans="1:6" x14ac:dyDescent="0.3">
      <c r="A56" s="40" t="s">
        <v>100</v>
      </c>
      <c r="B56" s="41">
        <v>8724839.8499999996</v>
      </c>
      <c r="C56" s="41">
        <v>8724839.8499999996</v>
      </c>
      <c r="D56" s="39"/>
      <c r="E56" s="43"/>
      <c r="F56" s="43"/>
    </row>
    <row r="57" spans="1:6" x14ac:dyDescent="0.3">
      <c r="A57" s="40" t="s">
        <v>101</v>
      </c>
      <c r="B57" s="41">
        <v>0</v>
      </c>
      <c r="C57" s="41">
        <v>0</v>
      </c>
      <c r="D57" s="2" t="s">
        <v>102</v>
      </c>
      <c r="E57" s="4">
        <v>0.1</v>
      </c>
      <c r="F57" s="4">
        <v>1604091.46</v>
      </c>
    </row>
    <row r="58" spans="1:6" x14ac:dyDescent="0.3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3">
      <c r="A59" s="39"/>
      <c r="B59" s="43"/>
      <c r="C59" s="43"/>
      <c r="D59" s="2" t="s">
        <v>104</v>
      </c>
      <c r="E59" s="4">
        <v>34661143.07</v>
      </c>
      <c r="F59" s="4">
        <v>49411040.740000002</v>
      </c>
    </row>
    <row r="60" spans="1:6" x14ac:dyDescent="0.3">
      <c r="A60" s="3" t="s">
        <v>105</v>
      </c>
      <c r="B60" s="4">
        <v>210964458.90000001</v>
      </c>
      <c r="C60" s="4">
        <v>187552109.37</v>
      </c>
      <c r="D60" s="39"/>
      <c r="E60" s="43"/>
      <c r="F60" s="43"/>
    </row>
    <row r="61" spans="1:6" x14ac:dyDescent="0.3">
      <c r="A61" s="39"/>
      <c r="B61" s="43"/>
      <c r="C61" s="43"/>
      <c r="D61" s="45" t="s">
        <v>106</v>
      </c>
      <c r="E61" s="43"/>
      <c r="F61" s="43"/>
    </row>
    <row r="62" spans="1:6" x14ac:dyDescent="0.3">
      <c r="A62" s="3" t="s">
        <v>107</v>
      </c>
      <c r="B62" s="4">
        <v>277191532.36000001</v>
      </c>
      <c r="C62" s="4">
        <v>235436076.03</v>
      </c>
      <c r="D62" s="39"/>
      <c r="E62" s="43"/>
      <c r="F62" s="43"/>
    </row>
    <row r="63" spans="1:6" x14ac:dyDescent="0.3">
      <c r="A63" s="39"/>
      <c r="B63" s="39"/>
      <c r="C63" s="39"/>
      <c r="D63" s="46" t="s">
        <v>108</v>
      </c>
      <c r="E63" s="41">
        <v>1097110.43</v>
      </c>
      <c r="F63" s="41">
        <v>1097110.43</v>
      </c>
    </row>
    <row r="64" spans="1:6" x14ac:dyDescent="0.3">
      <c r="A64" s="39"/>
      <c r="B64" s="39"/>
      <c r="C64" s="39"/>
      <c r="D64" s="40" t="s">
        <v>109</v>
      </c>
      <c r="E64" s="41">
        <v>-869567.44</v>
      </c>
      <c r="F64" s="41">
        <v>-869567.44</v>
      </c>
    </row>
    <row r="65" spans="1:6" x14ac:dyDescent="0.3">
      <c r="A65" s="39"/>
      <c r="B65" s="39"/>
      <c r="C65" s="39"/>
      <c r="D65" s="44" t="s">
        <v>110</v>
      </c>
      <c r="E65" s="41">
        <v>1966677.87</v>
      </c>
      <c r="F65" s="41">
        <v>1966677.87</v>
      </c>
    </row>
    <row r="66" spans="1:6" x14ac:dyDescent="0.3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3">
      <c r="A67" s="39"/>
      <c r="B67" s="39"/>
      <c r="C67" s="39"/>
      <c r="D67" s="39"/>
      <c r="E67" s="43"/>
      <c r="F67" s="43"/>
    </row>
    <row r="68" spans="1:6" x14ac:dyDescent="0.3">
      <c r="A68" s="39"/>
      <c r="B68" s="39"/>
      <c r="C68" s="39"/>
      <c r="D68" s="46" t="s">
        <v>112</v>
      </c>
      <c r="E68" s="41">
        <v>241433278.86000001</v>
      </c>
      <c r="F68" s="41">
        <v>184927924.86000001</v>
      </c>
    </row>
    <row r="69" spans="1:6" x14ac:dyDescent="0.3">
      <c r="A69" s="47"/>
      <c r="B69" s="39"/>
      <c r="C69" s="39"/>
      <c r="D69" s="40" t="s">
        <v>113</v>
      </c>
      <c r="E69" s="41">
        <v>58240405.390000001</v>
      </c>
      <c r="F69" s="41">
        <v>37075730.780000001</v>
      </c>
    </row>
    <row r="70" spans="1:6" x14ac:dyDescent="0.3">
      <c r="A70" s="47"/>
      <c r="B70" s="39"/>
      <c r="C70" s="39"/>
      <c r="D70" s="40" t="s">
        <v>114</v>
      </c>
      <c r="E70" s="41">
        <v>189053673.63</v>
      </c>
      <c r="F70" s="41">
        <v>153712994.24000001</v>
      </c>
    </row>
    <row r="71" spans="1:6" x14ac:dyDescent="0.3">
      <c r="A71" s="47"/>
      <c r="B71" s="39"/>
      <c r="C71" s="39"/>
      <c r="D71" s="40" t="s">
        <v>115</v>
      </c>
      <c r="E71" s="41">
        <v>-5860800.1600000001</v>
      </c>
      <c r="F71" s="41">
        <v>-5860800.1600000001</v>
      </c>
    </row>
    <row r="72" spans="1:6" x14ac:dyDescent="0.3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3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3">
      <c r="A74" s="47"/>
      <c r="B74" s="39"/>
      <c r="C74" s="39"/>
      <c r="D74" s="39"/>
      <c r="E74" s="43"/>
      <c r="F74" s="43"/>
    </row>
    <row r="75" spans="1:6" x14ac:dyDescent="0.3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3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3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3">
      <c r="A78" s="47"/>
      <c r="B78" s="39"/>
      <c r="C78" s="39"/>
      <c r="D78" s="39"/>
      <c r="E78" s="43"/>
      <c r="F78" s="43"/>
    </row>
    <row r="79" spans="1:6" x14ac:dyDescent="0.3">
      <c r="A79" s="47"/>
      <c r="B79" s="39"/>
      <c r="C79" s="39"/>
      <c r="D79" s="2" t="s">
        <v>121</v>
      </c>
      <c r="E79" s="4">
        <v>242530389.28999999</v>
      </c>
      <c r="F79" s="4">
        <v>186025035.28999999</v>
      </c>
    </row>
    <row r="80" spans="1:6" x14ac:dyDescent="0.3">
      <c r="A80" s="47"/>
      <c r="B80" s="39"/>
      <c r="C80" s="39"/>
      <c r="D80" s="39"/>
      <c r="E80" s="43"/>
      <c r="F80" s="43"/>
    </row>
    <row r="81" spans="1:6" x14ac:dyDescent="0.3">
      <c r="A81" s="47"/>
      <c r="B81" s="39"/>
      <c r="C81" s="39"/>
      <c r="D81" s="2" t="s">
        <v>122</v>
      </c>
      <c r="E81" s="4">
        <v>277191532.36000001</v>
      </c>
      <c r="F81" s="4">
        <v>235436076.03</v>
      </c>
    </row>
    <row r="82" spans="1:6" x14ac:dyDescent="0.3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E9:F45 B9:C62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7"/>
  <sheetViews>
    <sheetView showGridLines="0" zoomScale="75" zoomScaleNormal="75" workbookViewId="0">
      <selection activeCell="C37" sqref="C37"/>
    </sheetView>
  </sheetViews>
  <sheetFormatPr baseColWidth="10" defaultColWidth="11" defaultRowHeight="14.4" x14ac:dyDescent="0.3"/>
  <cols>
    <col min="1" max="1" width="68.88671875" bestFit="1" customWidth="1"/>
    <col min="2" max="2" width="23.4414062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50" t="s">
        <v>436</v>
      </c>
      <c r="B1" s="133"/>
      <c r="C1" s="133"/>
      <c r="D1" s="133"/>
      <c r="E1" s="133"/>
      <c r="F1" s="133"/>
      <c r="G1" s="134"/>
    </row>
    <row r="2" spans="1:7" x14ac:dyDescent="0.3">
      <c r="A2" s="135" t="str">
        <f>'Formato 1'!A2</f>
        <v>Municipio de Yuriria</v>
      </c>
      <c r="B2" s="136"/>
      <c r="C2" s="136"/>
      <c r="D2" s="136"/>
      <c r="E2" s="136"/>
      <c r="F2" s="136"/>
      <c r="G2" s="137"/>
    </row>
    <row r="3" spans="1:7" x14ac:dyDescent="0.3">
      <c r="A3" s="138" t="s">
        <v>437</v>
      </c>
      <c r="B3" s="139"/>
      <c r="C3" s="139"/>
      <c r="D3" s="139"/>
      <c r="E3" s="139"/>
      <c r="F3" s="139"/>
      <c r="G3" s="140"/>
    </row>
    <row r="4" spans="1:7" x14ac:dyDescent="0.3">
      <c r="A4" s="138" t="s">
        <v>2</v>
      </c>
      <c r="B4" s="139"/>
      <c r="C4" s="139"/>
      <c r="D4" s="139"/>
      <c r="E4" s="139"/>
      <c r="F4" s="139"/>
      <c r="G4" s="140"/>
    </row>
    <row r="5" spans="1:7" x14ac:dyDescent="0.3">
      <c r="A5" s="141" t="s">
        <v>438</v>
      </c>
      <c r="B5" s="142"/>
      <c r="C5" s="142"/>
      <c r="D5" s="142"/>
      <c r="E5" s="142"/>
      <c r="F5" s="142"/>
      <c r="G5" s="143"/>
    </row>
    <row r="6" spans="1:7" x14ac:dyDescent="0.3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3">
      <c r="A7" s="25" t="s">
        <v>439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3">
      <c r="A8" s="51" t="s">
        <v>440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3">
      <c r="A9" s="51" t="s">
        <v>441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442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443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444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1" t="s">
        <v>445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2" t="s">
        <v>446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447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448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1" t="s">
        <v>449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51" t="s">
        <v>450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">
      <c r="A19" s="75" t="s">
        <v>451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3">
      <c r="A20" s="51" t="s">
        <v>452</v>
      </c>
      <c r="B20" s="58"/>
      <c r="C20" s="58"/>
      <c r="D20" s="58"/>
      <c r="E20" s="58"/>
      <c r="F20" s="58"/>
      <c r="G20" s="58"/>
    </row>
    <row r="21" spans="1:7" x14ac:dyDescent="0.3">
      <c r="A21" s="3" t="s">
        <v>453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3">
      <c r="A22" s="51" t="s">
        <v>454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1" t="s">
        <v>455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1" t="s">
        <v>456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8.8" x14ac:dyDescent="0.3">
      <c r="A25" s="52" t="s">
        <v>457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458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60" t="s">
        <v>452</v>
      </c>
      <c r="B27" s="59"/>
      <c r="C27" s="59"/>
      <c r="D27" s="59"/>
      <c r="E27" s="59"/>
      <c r="F27" s="59"/>
      <c r="G27" s="59"/>
    </row>
    <row r="28" spans="1:7" x14ac:dyDescent="0.3">
      <c r="A28" s="3" t="s">
        <v>459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3">
      <c r="A29" s="51" t="s">
        <v>460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3">
      <c r="A30" s="39" t="s">
        <v>452</v>
      </c>
      <c r="B30" s="61"/>
      <c r="C30" s="61"/>
      <c r="D30" s="61"/>
      <c r="E30" s="61"/>
      <c r="F30" s="61"/>
      <c r="G30" s="61"/>
    </row>
    <row r="31" spans="1:7" ht="14.4" customHeight="1" x14ac:dyDescent="0.3">
      <c r="A31" s="3" t="s">
        <v>461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4" customHeight="1" x14ac:dyDescent="0.3">
      <c r="A32" s="39"/>
      <c r="B32" s="105"/>
      <c r="C32" s="105"/>
      <c r="D32" s="105"/>
      <c r="E32" s="105"/>
      <c r="F32" s="105"/>
      <c r="G32" s="105"/>
    </row>
    <row r="33" spans="1:7" x14ac:dyDescent="0.3">
      <c r="A33" s="108" t="s">
        <v>292</v>
      </c>
      <c r="B33" s="47"/>
      <c r="C33" s="47"/>
      <c r="D33" s="47"/>
      <c r="E33" s="47"/>
      <c r="F33" s="47"/>
      <c r="G33" s="47"/>
    </row>
    <row r="34" spans="1:7" ht="28.8" x14ac:dyDescent="0.3">
      <c r="A34" s="106" t="s">
        <v>462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28.8" x14ac:dyDescent="0.3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3">
      <c r="A36" s="108" t="s">
        <v>463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3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4.4" x14ac:dyDescent="0.3"/>
  <cols>
    <col min="1" max="1" width="68.88671875" bestFit="1" customWidth="1"/>
    <col min="2" max="2" width="24.554687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50" t="s">
        <v>464</v>
      </c>
      <c r="B1" s="133"/>
      <c r="C1" s="133"/>
      <c r="D1" s="133"/>
      <c r="E1" s="133"/>
      <c r="F1" s="133"/>
      <c r="G1" s="134"/>
    </row>
    <row r="2" spans="1:7" x14ac:dyDescent="0.3">
      <c r="A2" s="135" t="str">
        <f>'Formato 1'!A2</f>
        <v>Municipio de Yuriria</v>
      </c>
      <c r="B2" s="136"/>
      <c r="C2" s="136"/>
      <c r="D2" s="136"/>
      <c r="E2" s="136"/>
      <c r="F2" s="136"/>
      <c r="G2" s="137"/>
    </row>
    <row r="3" spans="1:7" x14ac:dyDescent="0.3">
      <c r="A3" s="138" t="s">
        <v>465</v>
      </c>
      <c r="B3" s="139"/>
      <c r="C3" s="139"/>
      <c r="D3" s="139"/>
      <c r="E3" s="139"/>
      <c r="F3" s="139"/>
      <c r="G3" s="140"/>
    </row>
    <row r="4" spans="1:7" x14ac:dyDescent="0.3">
      <c r="A4" s="138" t="s">
        <v>2</v>
      </c>
      <c r="B4" s="139"/>
      <c r="C4" s="139"/>
      <c r="D4" s="139"/>
      <c r="E4" s="139"/>
      <c r="F4" s="139"/>
      <c r="G4" s="140"/>
    </row>
    <row r="5" spans="1:7" x14ac:dyDescent="0.3">
      <c r="A5" s="141" t="s">
        <v>438</v>
      </c>
      <c r="B5" s="142"/>
      <c r="C5" s="142"/>
      <c r="D5" s="142"/>
      <c r="E5" s="142"/>
      <c r="F5" s="142"/>
      <c r="G5" s="143"/>
    </row>
    <row r="6" spans="1:7" x14ac:dyDescent="0.3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3">
      <c r="A7" s="25" t="s">
        <v>466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3">
      <c r="A8" s="51" t="s">
        <v>467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3">
      <c r="A9" s="51" t="s">
        <v>468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469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470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471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1" t="s">
        <v>472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2" t="s">
        <v>473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474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475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1"/>
      <c r="B17" s="58"/>
      <c r="C17" s="58"/>
      <c r="D17" s="58"/>
      <c r="E17" s="58"/>
      <c r="F17" s="58"/>
      <c r="G17" s="58"/>
    </row>
    <row r="18" spans="1:7" x14ac:dyDescent="0.3">
      <c r="A18" s="3" t="s">
        <v>476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3">
      <c r="A19" s="51" t="s">
        <v>467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">
      <c r="A20" s="51" t="s">
        <v>468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3">
      <c r="A21" s="51" t="s">
        <v>469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1" t="s">
        <v>470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2" t="s">
        <v>471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2" t="s">
        <v>472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473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477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52" t="s">
        <v>475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3">
      <c r="A28" s="39" t="s">
        <v>452</v>
      </c>
      <c r="B28" s="61"/>
      <c r="C28" s="61"/>
      <c r="D28" s="61"/>
      <c r="E28" s="61"/>
      <c r="F28" s="61"/>
      <c r="G28" s="61"/>
    </row>
    <row r="29" spans="1:7" ht="14.4" customHeight="1" x14ac:dyDescent="0.3">
      <c r="A29" s="3" t="s">
        <v>478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</row>
    <row r="30" spans="1:7" x14ac:dyDescent="0.3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9"/>
  <sheetViews>
    <sheetView showGridLines="0" zoomScale="80" zoomScaleNormal="80" workbookViewId="0">
      <selection activeCell="A40" sqref="A40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50" t="s">
        <v>479</v>
      </c>
      <c r="B1" s="133"/>
      <c r="C1" s="133"/>
      <c r="D1" s="133"/>
      <c r="E1" s="133"/>
      <c r="F1" s="133"/>
      <c r="G1" s="134"/>
    </row>
    <row r="2" spans="1:7" x14ac:dyDescent="0.3">
      <c r="A2" s="135" t="str">
        <f>'Formato 1'!A2</f>
        <v>Municipio de Yuriria</v>
      </c>
      <c r="B2" s="136"/>
      <c r="C2" s="136"/>
      <c r="D2" s="136"/>
      <c r="E2" s="136"/>
      <c r="F2" s="136"/>
      <c r="G2" s="137"/>
    </row>
    <row r="3" spans="1:7" x14ac:dyDescent="0.3">
      <c r="A3" s="138" t="s">
        <v>480</v>
      </c>
      <c r="B3" s="139"/>
      <c r="C3" s="139"/>
      <c r="D3" s="139"/>
      <c r="E3" s="139"/>
      <c r="F3" s="139"/>
      <c r="G3" s="140"/>
    </row>
    <row r="4" spans="1:7" x14ac:dyDescent="0.3">
      <c r="A4" s="138" t="s">
        <v>2</v>
      </c>
      <c r="B4" s="139"/>
      <c r="C4" s="139"/>
      <c r="D4" s="139"/>
      <c r="E4" s="139"/>
      <c r="F4" s="139"/>
      <c r="G4" s="140"/>
    </row>
    <row r="5" spans="1:7" x14ac:dyDescent="0.3">
      <c r="A5" s="103" t="s">
        <v>5</v>
      </c>
      <c r="B5" s="128" t="s">
        <v>481</v>
      </c>
      <c r="C5" s="127" t="s">
        <v>482</v>
      </c>
      <c r="D5" s="127" t="s">
        <v>483</v>
      </c>
      <c r="E5" s="127" t="s">
        <v>484</v>
      </c>
      <c r="F5" s="127" t="s">
        <v>485</v>
      </c>
      <c r="G5" s="127" t="s">
        <v>486</v>
      </c>
    </row>
    <row r="6" spans="1:7" ht="15.75" customHeight="1" x14ac:dyDescent="0.3">
      <c r="A6" s="25" t="s">
        <v>487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</row>
    <row r="7" spans="1:7" x14ac:dyDescent="0.3">
      <c r="A7" s="51" t="s">
        <v>440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3">
      <c r="A8" s="51" t="s">
        <v>441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3">
      <c r="A9" s="51" t="s">
        <v>442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443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444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445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2" t="s">
        <v>446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1" t="s">
        <v>447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448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449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1" t="s">
        <v>450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75" t="s">
        <v>451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">
      <c r="A19" s="51"/>
      <c r="B19" s="58"/>
      <c r="C19" s="58"/>
      <c r="D19" s="58"/>
      <c r="E19" s="58"/>
      <c r="F19" s="58"/>
      <c r="G19" s="58"/>
    </row>
    <row r="20" spans="1:7" x14ac:dyDescent="0.3">
      <c r="A20" s="3" t="s">
        <v>488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3">
      <c r="A21" s="51" t="s">
        <v>454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1" t="s">
        <v>455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1" t="s">
        <v>456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8.8" x14ac:dyDescent="0.3">
      <c r="A24" s="52" t="s">
        <v>457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458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60"/>
      <c r="B26" s="59"/>
      <c r="C26" s="59"/>
      <c r="D26" s="59"/>
      <c r="E26" s="59"/>
      <c r="F26" s="59"/>
      <c r="G26" s="59"/>
    </row>
    <row r="27" spans="1:7" x14ac:dyDescent="0.3">
      <c r="A27" s="3" t="s">
        <v>489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3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3">
      <c r="A29" s="39"/>
      <c r="B29" s="61"/>
      <c r="C29" s="61"/>
      <c r="D29" s="61"/>
      <c r="E29" s="61"/>
      <c r="F29" s="61"/>
      <c r="G29" s="61"/>
    </row>
    <row r="30" spans="1:7" ht="14.4" customHeight="1" x14ac:dyDescent="0.3">
      <c r="A30" s="3" t="s">
        <v>490</v>
      </c>
      <c r="B30" s="102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</row>
    <row r="31" spans="1:7" ht="14.4" customHeight="1" x14ac:dyDescent="0.3">
      <c r="A31" s="39"/>
      <c r="B31" s="105"/>
      <c r="C31" s="105"/>
      <c r="D31" s="105"/>
      <c r="E31" s="105"/>
      <c r="F31" s="105"/>
      <c r="G31" s="105"/>
    </row>
    <row r="32" spans="1:7" x14ac:dyDescent="0.3">
      <c r="A32" s="108" t="s">
        <v>292</v>
      </c>
      <c r="B32" s="47"/>
      <c r="C32" s="47"/>
      <c r="D32" s="47"/>
      <c r="E32" s="47"/>
      <c r="F32" s="47"/>
      <c r="G32" s="47"/>
    </row>
    <row r="33" spans="1:7" ht="28.8" x14ac:dyDescent="0.3">
      <c r="A33" s="106" t="s">
        <v>462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28.8" x14ac:dyDescent="0.3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3">
      <c r="A35" s="47" t="s">
        <v>463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3">
      <c r="A36" s="48"/>
      <c r="B36" s="48"/>
      <c r="C36" s="48"/>
      <c r="D36" s="48"/>
      <c r="E36" s="48"/>
      <c r="F36" s="48"/>
      <c r="G36" s="48"/>
    </row>
    <row r="38" spans="1:7" x14ac:dyDescent="0.3">
      <c r="A38" t="s">
        <v>491</v>
      </c>
    </row>
    <row r="39" spans="1:7" x14ac:dyDescent="0.3">
      <c r="A39" t="s">
        <v>492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2"/>
  <sheetViews>
    <sheetView showGridLines="0" zoomScale="75" zoomScaleNormal="75" workbookViewId="0">
      <selection activeCell="B6" sqref="B6:G29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50" t="s">
        <v>493</v>
      </c>
      <c r="B1" s="133"/>
      <c r="C1" s="133"/>
      <c r="D1" s="133"/>
      <c r="E1" s="133"/>
      <c r="F1" s="133"/>
      <c r="G1" s="134"/>
    </row>
    <row r="2" spans="1:7" x14ac:dyDescent="0.3">
      <c r="A2" s="135" t="str">
        <f>'Formato 1'!A2</f>
        <v>Municipio de Yuriria</v>
      </c>
      <c r="B2" s="136"/>
      <c r="C2" s="136"/>
      <c r="D2" s="136"/>
      <c r="E2" s="136"/>
      <c r="F2" s="136"/>
      <c r="G2" s="137"/>
    </row>
    <row r="3" spans="1:7" x14ac:dyDescent="0.3">
      <c r="A3" s="138" t="s">
        <v>494</v>
      </c>
      <c r="B3" s="139"/>
      <c r="C3" s="139"/>
      <c r="D3" s="139"/>
      <c r="E3" s="139"/>
      <c r="F3" s="139"/>
      <c r="G3" s="140"/>
    </row>
    <row r="4" spans="1:7" x14ac:dyDescent="0.3">
      <c r="A4" s="138" t="s">
        <v>2</v>
      </c>
      <c r="B4" s="139"/>
      <c r="C4" s="139"/>
      <c r="D4" s="139"/>
      <c r="E4" s="139"/>
      <c r="F4" s="139"/>
      <c r="G4" s="140"/>
    </row>
    <row r="5" spans="1:7" x14ac:dyDescent="0.3">
      <c r="A5" s="103" t="s">
        <v>5</v>
      </c>
      <c r="B5" s="128" t="s">
        <v>481</v>
      </c>
      <c r="C5" s="127" t="s">
        <v>482</v>
      </c>
      <c r="D5" s="127" t="s">
        <v>483</v>
      </c>
      <c r="E5" s="127" t="s">
        <v>484</v>
      </c>
      <c r="F5" s="127" t="s">
        <v>485</v>
      </c>
      <c r="G5" s="127" t="s">
        <v>486</v>
      </c>
    </row>
    <row r="6" spans="1:7" ht="15.75" customHeight="1" x14ac:dyDescent="0.3">
      <c r="A6" s="25" t="s">
        <v>466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</row>
    <row r="7" spans="1:7" x14ac:dyDescent="0.3">
      <c r="A7" s="51" t="s">
        <v>467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3">
      <c r="A8" s="51" t="s">
        <v>468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3">
      <c r="A9" s="51" t="s">
        <v>469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470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471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472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2" t="s">
        <v>473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1" t="s">
        <v>474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475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/>
      <c r="B16" s="58"/>
      <c r="C16" s="58"/>
      <c r="D16" s="58"/>
      <c r="E16" s="58"/>
      <c r="F16" s="58"/>
      <c r="G16" s="58"/>
    </row>
    <row r="17" spans="1:7" x14ac:dyDescent="0.3">
      <c r="A17" s="3" t="s">
        <v>476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3">
      <c r="A18" s="51" t="s">
        <v>467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3">
      <c r="A19" s="51" t="s">
        <v>468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">
      <c r="A20" s="51" t="s">
        <v>469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3">
      <c r="A21" s="51" t="s">
        <v>470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2" t="s">
        <v>471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2" t="s">
        <v>472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2" t="s">
        <v>473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477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475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39" t="s">
        <v>452</v>
      </c>
      <c r="B27" s="61"/>
      <c r="C27" s="61"/>
      <c r="D27" s="61"/>
      <c r="E27" s="61"/>
      <c r="F27" s="61"/>
      <c r="G27" s="61"/>
    </row>
    <row r="28" spans="1:7" ht="14.4" customHeight="1" x14ac:dyDescent="0.3">
      <c r="A28" s="3" t="s">
        <v>478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3">
      <c r="A29" s="48"/>
      <c r="B29" s="48"/>
      <c r="C29" s="48"/>
      <c r="D29" s="48"/>
      <c r="E29" s="48"/>
      <c r="F29" s="48"/>
      <c r="G29" s="48"/>
    </row>
    <row r="31" spans="1:7" x14ac:dyDescent="0.3">
      <c r="A31" t="s">
        <v>495</v>
      </c>
    </row>
    <row r="32" spans="1:7" x14ac:dyDescent="0.3">
      <c r="A32" t="s">
        <v>496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5" width="22.33203125" bestFit="1" customWidth="1"/>
    <col min="6" max="6" width="22.109375" customWidth="1"/>
  </cols>
  <sheetData>
    <row r="1" spans="1:6" x14ac:dyDescent="0.3">
      <c r="A1" s="150" t="s">
        <v>497</v>
      </c>
      <c r="B1" s="133"/>
      <c r="C1" s="133"/>
      <c r="D1" s="133"/>
      <c r="E1" s="133"/>
      <c r="F1" s="133"/>
    </row>
    <row r="2" spans="1:6" x14ac:dyDescent="0.3">
      <c r="A2" s="135" t="str">
        <f>'Formato 1'!A2</f>
        <v>Municipio de Yuriria</v>
      </c>
      <c r="B2" s="136"/>
      <c r="C2" s="136"/>
      <c r="D2" s="136"/>
      <c r="E2" s="136"/>
      <c r="F2" s="137"/>
    </row>
    <row r="3" spans="1:6" x14ac:dyDescent="0.3">
      <c r="A3" s="138" t="s">
        <v>498</v>
      </c>
      <c r="B3" s="139"/>
      <c r="C3" s="139"/>
      <c r="D3" s="139"/>
      <c r="E3" s="139"/>
      <c r="F3" s="140"/>
    </row>
    <row r="4" spans="1:6" ht="28.8" x14ac:dyDescent="0.3">
      <c r="A4" s="103" t="s">
        <v>5</v>
      </c>
      <c r="B4" s="7" t="s">
        <v>499</v>
      </c>
      <c r="C4" s="32" t="s">
        <v>500</v>
      </c>
      <c r="D4" s="32" t="s">
        <v>501</v>
      </c>
      <c r="E4" s="32" t="s">
        <v>502</v>
      </c>
      <c r="F4" s="32" t="s">
        <v>503</v>
      </c>
    </row>
    <row r="5" spans="1:6" ht="15.75" customHeight="1" x14ac:dyDescent="0.3">
      <c r="A5" s="107" t="s">
        <v>504</v>
      </c>
      <c r="B5" s="112"/>
      <c r="C5" s="112"/>
      <c r="D5" s="112"/>
      <c r="E5" s="112"/>
      <c r="F5" s="112"/>
    </row>
    <row r="6" spans="1:6" x14ac:dyDescent="0.3">
      <c r="A6" s="110" t="s">
        <v>505</v>
      </c>
      <c r="B6" s="109"/>
      <c r="C6" s="109"/>
      <c r="D6" s="109"/>
      <c r="E6" s="109"/>
      <c r="F6" s="109"/>
    </row>
    <row r="7" spans="1:6" ht="15.75" customHeight="1" x14ac:dyDescent="0.3">
      <c r="A7" s="110" t="s">
        <v>506</v>
      </c>
      <c r="B7" s="109"/>
      <c r="C7" s="109"/>
      <c r="D7" s="109"/>
      <c r="E7" s="109"/>
      <c r="F7" s="109"/>
    </row>
    <row r="8" spans="1:6" x14ac:dyDescent="0.3">
      <c r="A8" s="111"/>
      <c r="B8" s="109"/>
      <c r="C8" s="109"/>
      <c r="D8" s="109"/>
      <c r="E8" s="109"/>
      <c r="F8" s="109"/>
    </row>
    <row r="9" spans="1:6" x14ac:dyDescent="0.3">
      <c r="A9" s="116" t="s">
        <v>507</v>
      </c>
      <c r="B9" s="109"/>
      <c r="C9" s="109"/>
      <c r="D9" s="109"/>
      <c r="E9" s="109"/>
      <c r="F9" s="109"/>
    </row>
    <row r="10" spans="1:6" x14ac:dyDescent="0.3">
      <c r="A10" s="110" t="s">
        <v>508</v>
      </c>
      <c r="B10" s="119"/>
      <c r="C10" s="119"/>
      <c r="D10" s="119"/>
      <c r="E10" s="119"/>
      <c r="F10" s="119"/>
    </row>
    <row r="11" spans="1:6" x14ac:dyDescent="0.3">
      <c r="A11" s="56" t="s">
        <v>509</v>
      </c>
      <c r="B11" s="119"/>
      <c r="C11" s="119"/>
      <c r="D11" s="119"/>
      <c r="E11" s="119"/>
      <c r="F11" s="119"/>
    </row>
    <row r="12" spans="1:6" x14ac:dyDescent="0.3">
      <c r="A12" s="56" t="s">
        <v>510</v>
      </c>
      <c r="B12" s="119"/>
      <c r="C12" s="119"/>
      <c r="D12" s="119"/>
      <c r="E12" s="119"/>
      <c r="F12" s="119"/>
    </row>
    <row r="13" spans="1:6" x14ac:dyDescent="0.3">
      <c r="A13" s="56" t="s">
        <v>511</v>
      </c>
      <c r="B13" s="119"/>
      <c r="C13" s="119"/>
      <c r="D13" s="119"/>
      <c r="E13" s="119"/>
      <c r="F13" s="119"/>
    </row>
    <row r="14" spans="1:6" x14ac:dyDescent="0.3">
      <c r="A14" s="110" t="s">
        <v>512</v>
      </c>
      <c r="B14" s="119"/>
      <c r="C14" s="119"/>
      <c r="D14" s="119"/>
      <c r="E14" s="119"/>
      <c r="F14" s="119"/>
    </row>
    <row r="15" spans="1:6" x14ac:dyDescent="0.3">
      <c r="A15" s="56" t="s">
        <v>509</v>
      </c>
      <c r="B15" s="119"/>
      <c r="C15" s="119"/>
      <c r="D15" s="119"/>
      <c r="E15" s="119"/>
      <c r="F15" s="119"/>
    </row>
    <row r="16" spans="1:6" x14ac:dyDescent="0.3">
      <c r="A16" s="56" t="s">
        <v>510</v>
      </c>
      <c r="B16" s="120"/>
      <c r="C16" s="120"/>
      <c r="D16" s="120"/>
      <c r="E16" s="120"/>
      <c r="F16" s="120"/>
    </row>
    <row r="17" spans="1:6" x14ac:dyDescent="0.3">
      <c r="A17" s="56" t="s">
        <v>511</v>
      </c>
      <c r="B17" s="121"/>
      <c r="C17" s="121"/>
      <c r="D17" s="121"/>
      <c r="E17" s="121"/>
      <c r="F17" s="121"/>
    </row>
    <row r="18" spans="1:6" x14ac:dyDescent="0.3">
      <c r="A18" s="110" t="s">
        <v>513</v>
      </c>
      <c r="B18" s="121"/>
      <c r="C18" s="121"/>
      <c r="D18" s="121"/>
      <c r="E18" s="121"/>
      <c r="F18" s="121"/>
    </row>
    <row r="19" spans="1:6" x14ac:dyDescent="0.3">
      <c r="A19" s="110" t="s">
        <v>514</v>
      </c>
      <c r="B19" s="121"/>
      <c r="C19" s="121"/>
      <c r="D19" s="121"/>
      <c r="E19" s="121"/>
      <c r="F19" s="121"/>
    </row>
    <row r="20" spans="1:6" x14ac:dyDescent="0.3">
      <c r="A20" s="110" t="s">
        <v>515</v>
      </c>
      <c r="B20" s="122"/>
      <c r="C20" s="122"/>
      <c r="D20" s="122"/>
      <c r="E20" s="122"/>
      <c r="F20" s="122"/>
    </row>
    <row r="21" spans="1:6" x14ac:dyDescent="0.3">
      <c r="A21" s="110" t="s">
        <v>516</v>
      </c>
      <c r="B21" s="122"/>
      <c r="C21" s="122"/>
      <c r="D21" s="122"/>
      <c r="E21" s="122"/>
      <c r="F21" s="122"/>
    </row>
    <row r="22" spans="1:6" x14ac:dyDescent="0.3">
      <c r="A22" s="110" t="s">
        <v>517</v>
      </c>
      <c r="B22" s="122"/>
      <c r="C22" s="122"/>
      <c r="D22" s="122"/>
      <c r="E22" s="122"/>
      <c r="F22" s="122"/>
    </row>
    <row r="23" spans="1:6" x14ac:dyDescent="0.3">
      <c r="A23" s="110" t="s">
        <v>518</v>
      </c>
      <c r="B23" s="122"/>
      <c r="C23" s="122"/>
      <c r="D23" s="122"/>
      <c r="E23" s="122"/>
      <c r="F23" s="122"/>
    </row>
    <row r="24" spans="1:6" x14ac:dyDescent="0.3">
      <c r="A24" s="110" t="s">
        <v>519</v>
      </c>
      <c r="B24" s="114"/>
      <c r="C24" s="114"/>
      <c r="D24" s="114"/>
      <c r="E24" s="114"/>
      <c r="F24" s="114"/>
    </row>
    <row r="25" spans="1:6" x14ac:dyDescent="0.3">
      <c r="A25" s="110" t="s">
        <v>520</v>
      </c>
      <c r="B25" s="114"/>
      <c r="C25" s="114"/>
      <c r="D25" s="114"/>
      <c r="E25" s="114"/>
      <c r="F25" s="114"/>
    </row>
    <row r="26" spans="1:6" x14ac:dyDescent="0.3">
      <c r="A26" s="111"/>
      <c r="B26" s="115"/>
      <c r="C26" s="115"/>
      <c r="D26" s="115"/>
      <c r="E26" s="115"/>
      <c r="F26" s="115"/>
    </row>
    <row r="27" spans="1:6" ht="14.4" customHeight="1" x14ac:dyDescent="0.3">
      <c r="A27" s="116" t="s">
        <v>521</v>
      </c>
      <c r="B27" s="113"/>
      <c r="C27" s="113"/>
      <c r="D27" s="113"/>
      <c r="E27" s="113"/>
      <c r="F27" s="113"/>
    </row>
    <row r="28" spans="1:6" x14ac:dyDescent="0.3">
      <c r="A28" s="110" t="s">
        <v>522</v>
      </c>
      <c r="B28" s="74"/>
      <c r="C28" s="74"/>
      <c r="D28" s="74"/>
      <c r="E28" s="74"/>
      <c r="F28" s="74"/>
    </row>
    <row r="29" spans="1:6" x14ac:dyDescent="0.3">
      <c r="A29" s="106"/>
      <c r="B29" s="47"/>
      <c r="C29" s="47"/>
      <c r="D29" s="47"/>
      <c r="E29" s="47"/>
      <c r="F29" s="47"/>
    </row>
    <row r="30" spans="1:6" x14ac:dyDescent="0.3">
      <c r="A30" s="117" t="s">
        <v>523</v>
      </c>
      <c r="B30" s="47"/>
      <c r="C30" s="47"/>
      <c r="D30" s="47"/>
      <c r="E30" s="47"/>
      <c r="F30" s="47"/>
    </row>
    <row r="31" spans="1:6" x14ac:dyDescent="0.3">
      <c r="A31" s="118" t="s">
        <v>508</v>
      </c>
      <c r="B31" s="74"/>
      <c r="C31" s="74"/>
      <c r="D31" s="74"/>
      <c r="E31" s="74"/>
      <c r="F31" s="74"/>
    </row>
    <row r="32" spans="1:6" x14ac:dyDescent="0.3">
      <c r="A32" s="118" t="s">
        <v>512</v>
      </c>
      <c r="B32" s="74"/>
      <c r="C32" s="74"/>
      <c r="D32" s="74"/>
      <c r="E32" s="74"/>
      <c r="F32" s="74"/>
    </row>
    <row r="33" spans="1:6" x14ac:dyDescent="0.3">
      <c r="A33" s="118" t="s">
        <v>524</v>
      </c>
      <c r="B33" s="74"/>
      <c r="C33" s="74"/>
      <c r="D33" s="74"/>
      <c r="E33" s="74"/>
      <c r="F33" s="74"/>
    </row>
    <row r="34" spans="1:6" x14ac:dyDescent="0.3">
      <c r="A34" s="106"/>
      <c r="B34" s="47"/>
      <c r="C34" s="47"/>
      <c r="D34" s="47"/>
      <c r="E34" s="47"/>
      <c r="F34" s="47"/>
    </row>
    <row r="35" spans="1:6" x14ac:dyDescent="0.3">
      <c r="A35" s="117" t="s">
        <v>525</v>
      </c>
      <c r="B35" s="47"/>
      <c r="C35" s="47"/>
      <c r="D35" s="47"/>
      <c r="E35" s="47"/>
      <c r="F35" s="47"/>
    </row>
    <row r="36" spans="1:6" x14ac:dyDescent="0.3">
      <c r="A36" s="118" t="s">
        <v>526</v>
      </c>
      <c r="B36" s="47"/>
      <c r="C36" s="47"/>
      <c r="D36" s="47"/>
      <c r="E36" s="47"/>
      <c r="F36" s="47"/>
    </row>
    <row r="37" spans="1:6" x14ac:dyDescent="0.3">
      <c r="A37" s="118" t="s">
        <v>527</v>
      </c>
      <c r="B37" s="47"/>
      <c r="C37" s="47"/>
      <c r="D37" s="47"/>
      <c r="E37" s="47"/>
      <c r="F37" s="47"/>
    </row>
    <row r="38" spans="1:6" x14ac:dyDescent="0.3">
      <c r="A38" s="118" t="s">
        <v>528</v>
      </c>
      <c r="B38" s="47"/>
      <c r="C38" s="47"/>
      <c r="D38" s="47"/>
      <c r="E38" s="47"/>
      <c r="F38" s="47"/>
    </row>
    <row r="39" spans="1:6" x14ac:dyDescent="0.3">
      <c r="A39" s="106"/>
      <c r="B39" s="47"/>
      <c r="C39" s="47"/>
      <c r="D39" s="47"/>
      <c r="E39" s="47"/>
      <c r="F39" s="47"/>
    </row>
    <row r="40" spans="1:6" x14ac:dyDescent="0.3">
      <c r="A40" s="117" t="s">
        <v>529</v>
      </c>
      <c r="B40" s="47"/>
      <c r="C40" s="47"/>
      <c r="D40" s="47"/>
      <c r="E40" s="47"/>
      <c r="F40" s="47"/>
    </row>
    <row r="41" spans="1:6" x14ac:dyDescent="0.3">
      <c r="A41" s="106"/>
      <c r="B41" s="47"/>
      <c r="C41" s="47"/>
      <c r="D41" s="47"/>
      <c r="E41" s="47"/>
      <c r="F41" s="47"/>
    </row>
    <row r="42" spans="1:6" x14ac:dyDescent="0.3">
      <c r="A42" s="117" t="s">
        <v>530</v>
      </c>
      <c r="B42" s="47"/>
      <c r="C42" s="47"/>
      <c r="D42" s="47"/>
      <c r="E42" s="47"/>
      <c r="F42" s="47"/>
    </row>
    <row r="43" spans="1:6" x14ac:dyDescent="0.3">
      <c r="A43" s="118" t="s">
        <v>531</v>
      </c>
      <c r="B43" s="74"/>
      <c r="C43" s="74"/>
      <c r="D43" s="74"/>
      <c r="E43" s="74"/>
      <c r="F43" s="74"/>
    </row>
    <row r="44" spans="1:6" x14ac:dyDescent="0.3">
      <c r="A44" s="118" t="s">
        <v>532</v>
      </c>
      <c r="B44" s="74"/>
      <c r="C44" s="74"/>
      <c r="D44" s="74"/>
      <c r="E44" s="74"/>
      <c r="F44" s="74"/>
    </row>
    <row r="45" spans="1:6" x14ac:dyDescent="0.3">
      <c r="A45" s="118" t="s">
        <v>533</v>
      </c>
      <c r="B45" s="74"/>
      <c r="C45" s="74"/>
      <c r="D45" s="74"/>
      <c r="E45" s="74"/>
      <c r="F45" s="74"/>
    </row>
    <row r="46" spans="1:6" x14ac:dyDescent="0.3">
      <c r="A46" s="106"/>
      <c r="B46" s="47"/>
      <c r="C46" s="47"/>
      <c r="D46" s="47"/>
      <c r="E46" s="47"/>
      <c r="F46" s="47"/>
    </row>
    <row r="47" spans="1:6" ht="28.8" x14ac:dyDescent="0.3">
      <c r="A47" s="117" t="s">
        <v>534</v>
      </c>
      <c r="B47" s="47"/>
      <c r="C47" s="47"/>
      <c r="D47" s="47"/>
      <c r="E47" s="47"/>
      <c r="F47" s="47"/>
    </row>
    <row r="48" spans="1:6" x14ac:dyDescent="0.3">
      <c r="A48" s="118" t="s">
        <v>532</v>
      </c>
      <c r="B48" s="74"/>
      <c r="C48" s="74"/>
      <c r="D48" s="74"/>
      <c r="E48" s="74"/>
      <c r="F48" s="74"/>
    </row>
    <row r="49" spans="1:6" x14ac:dyDescent="0.3">
      <c r="A49" s="118" t="s">
        <v>533</v>
      </c>
      <c r="B49" s="74"/>
      <c r="C49" s="74"/>
      <c r="D49" s="74"/>
      <c r="E49" s="74"/>
      <c r="F49" s="74"/>
    </row>
    <row r="50" spans="1:6" x14ac:dyDescent="0.3">
      <c r="A50" s="106"/>
      <c r="B50" s="47"/>
      <c r="C50" s="47"/>
      <c r="D50" s="47"/>
      <c r="E50" s="47"/>
      <c r="F50" s="47"/>
    </row>
    <row r="51" spans="1:6" x14ac:dyDescent="0.3">
      <c r="A51" s="117" t="s">
        <v>535</v>
      </c>
      <c r="B51" s="47"/>
      <c r="C51" s="47"/>
      <c r="D51" s="47"/>
      <c r="E51" s="47"/>
      <c r="F51" s="47"/>
    </row>
    <row r="52" spans="1:6" x14ac:dyDescent="0.3">
      <c r="A52" s="118" t="s">
        <v>532</v>
      </c>
      <c r="B52" s="74"/>
      <c r="C52" s="74"/>
      <c r="D52" s="74"/>
      <c r="E52" s="74"/>
      <c r="F52" s="74"/>
    </row>
    <row r="53" spans="1:6" x14ac:dyDescent="0.3">
      <c r="A53" s="118" t="s">
        <v>533</v>
      </c>
      <c r="B53" s="74"/>
      <c r="C53" s="74"/>
      <c r="D53" s="74"/>
      <c r="E53" s="74"/>
      <c r="F53" s="74"/>
    </row>
    <row r="54" spans="1:6" x14ac:dyDescent="0.3">
      <c r="A54" s="118" t="s">
        <v>536</v>
      </c>
      <c r="B54" s="74"/>
      <c r="C54" s="74"/>
      <c r="D54" s="74"/>
      <c r="E54" s="74"/>
      <c r="F54" s="74"/>
    </row>
    <row r="55" spans="1:6" x14ac:dyDescent="0.3">
      <c r="A55" s="106"/>
      <c r="B55" s="47"/>
      <c r="C55" s="47"/>
      <c r="D55" s="47"/>
      <c r="E55" s="47"/>
      <c r="F55" s="47"/>
    </row>
    <row r="56" spans="1:6" x14ac:dyDescent="0.3">
      <c r="A56" s="117" t="s">
        <v>537</v>
      </c>
      <c r="B56" s="47"/>
      <c r="C56" s="47"/>
      <c r="D56" s="47"/>
      <c r="E56" s="47"/>
      <c r="F56" s="47"/>
    </row>
    <row r="57" spans="1:6" x14ac:dyDescent="0.3">
      <c r="A57" s="118" t="s">
        <v>532</v>
      </c>
      <c r="B57" s="74"/>
      <c r="C57" s="74"/>
      <c r="D57" s="74"/>
      <c r="E57" s="74"/>
      <c r="F57" s="74"/>
    </row>
    <row r="58" spans="1:6" x14ac:dyDescent="0.3">
      <c r="A58" s="118" t="s">
        <v>533</v>
      </c>
      <c r="B58" s="74"/>
      <c r="C58" s="74"/>
      <c r="D58" s="74"/>
      <c r="E58" s="74"/>
      <c r="F58" s="74"/>
    </row>
    <row r="59" spans="1:6" x14ac:dyDescent="0.3">
      <c r="A59" s="106"/>
      <c r="B59" s="47"/>
      <c r="C59" s="47"/>
      <c r="D59" s="47"/>
      <c r="E59" s="47"/>
      <c r="F59" s="47"/>
    </row>
    <row r="60" spans="1:6" x14ac:dyDescent="0.3">
      <c r="A60" s="117" t="s">
        <v>538</v>
      </c>
      <c r="B60" s="47"/>
      <c r="C60" s="47"/>
      <c r="D60" s="47"/>
      <c r="E60" s="47"/>
      <c r="F60" s="47"/>
    </row>
    <row r="61" spans="1:6" x14ac:dyDescent="0.3">
      <c r="A61" s="118" t="s">
        <v>539</v>
      </c>
      <c r="B61" s="105"/>
      <c r="C61" s="105"/>
      <c r="D61" s="105"/>
      <c r="E61" s="105"/>
      <c r="F61" s="105"/>
    </row>
    <row r="62" spans="1:6" x14ac:dyDescent="0.3">
      <c r="A62" s="118" t="s">
        <v>540</v>
      </c>
      <c r="B62" s="123"/>
      <c r="C62" s="123"/>
      <c r="D62" s="123"/>
      <c r="E62" s="123"/>
      <c r="F62" s="123"/>
    </row>
    <row r="63" spans="1:6" x14ac:dyDescent="0.3">
      <c r="A63" s="106"/>
      <c r="B63" s="105"/>
      <c r="C63" s="105"/>
      <c r="D63" s="105"/>
      <c r="E63" s="105"/>
      <c r="F63" s="105"/>
    </row>
    <row r="64" spans="1:6" x14ac:dyDescent="0.3">
      <c r="A64" s="117" t="s">
        <v>541</v>
      </c>
      <c r="B64" s="105"/>
      <c r="C64" s="105"/>
      <c r="D64" s="105"/>
      <c r="E64" s="105"/>
      <c r="F64" s="105"/>
    </row>
    <row r="65" spans="1:6" x14ac:dyDescent="0.3">
      <c r="A65" s="118" t="s">
        <v>542</v>
      </c>
      <c r="B65" s="105"/>
      <c r="C65" s="105"/>
      <c r="D65" s="105"/>
      <c r="E65" s="105"/>
      <c r="F65" s="105"/>
    </row>
    <row r="66" spans="1:6" x14ac:dyDescent="0.3">
      <c r="A66" s="118" t="s">
        <v>543</v>
      </c>
      <c r="B66" s="106"/>
      <c r="C66" s="47"/>
      <c r="D66" s="106"/>
      <c r="E66" s="106"/>
      <c r="F66" s="106"/>
    </row>
    <row r="67" spans="1:6" x14ac:dyDescent="0.3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45"/>
  <sheetViews>
    <sheetView showGridLines="0" zoomScale="75" zoomScaleNormal="75" workbookViewId="0">
      <selection activeCell="J9" sqref="J9"/>
    </sheetView>
  </sheetViews>
  <sheetFormatPr baseColWidth="10" defaultColWidth="11" defaultRowHeight="14.4" x14ac:dyDescent="0.3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  <col min="10" max="10" width="13.109375" bestFit="1" customWidth="1"/>
  </cols>
  <sheetData>
    <row r="1" spans="1:8" x14ac:dyDescent="0.3">
      <c r="A1" s="132" t="s">
        <v>123</v>
      </c>
      <c r="B1" s="133"/>
      <c r="C1" s="133"/>
      <c r="D1" s="133"/>
      <c r="E1" s="133"/>
      <c r="F1" s="133"/>
      <c r="G1" s="133"/>
      <c r="H1" s="134"/>
    </row>
    <row r="2" spans="1:8" x14ac:dyDescent="0.3">
      <c r="A2" s="135" t="str">
        <f>'Formato 1'!A2</f>
        <v>Municipio de Yuriria</v>
      </c>
      <c r="B2" s="136"/>
      <c r="C2" s="136"/>
      <c r="D2" s="136"/>
      <c r="E2" s="136"/>
      <c r="F2" s="136"/>
      <c r="G2" s="136"/>
      <c r="H2" s="137"/>
    </row>
    <row r="3" spans="1:8" ht="15" customHeight="1" x14ac:dyDescent="0.3">
      <c r="A3" s="138" t="s">
        <v>124</v>
      </c>
      <c r="B3" s="139"/>
      <c r="C3" s="139"/>
      <c r="D3" s="139"/>
      <c r="E3" s="139"/>
      <c r="F3" s="139"/>
      <c r="G3" s="139"/>
      <c r="H3" s="140"/>
    </row>
    <row r="4" spans="1:8" ht="15" customHeight="1" x14ac:dyDescent="0.3">
      <c r="A4" s="138" t="s">
        <v>546</v>
      </c>
      <c r="B4" s="139"/>
      <c r="C4" s="139"/>
      <c r="D4" s="139"/>
      <c r="E4" s="139"/>
      <c r="F4" s="139"/>
      <c r="G4" s="139"/>
      <c r="H4" s="140"/>
    </row>
    <row r="5" spans="1:8" x14ac:dyDescent="0.3">
      <c r="A5" s="141" t="s">
        <v>2</v>
      </c>
      <c r="B5" s="142"/>
      <c r="C5" s="142"/>
      <c r="D5" s="142"/>
      <c r="E5" s="142"/>
      <c r="F5" s="142"/>
      <c r="G5" s="142"/>
      <c r="H5" s="143"/>
    </row>
    <row r="6" spans="1:8" ht="41.4" customHeight="1" x14ac:dyDescent="0.3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3">
      <c r="A7" s="85"/>
      <c r="B7" s="86"/>
      <c r="C7" s="86"/>
      <c r="D7" s="86"/>
      <c r="E7" s="86"/>
      <c r="F7" s="86"/>
      <c r="G7" s="86"/>
      <c r="H7" s="86"/>
    </row>
    <row r="8" spans="1:8" x14ac:dyDescent="0.3">
      <c r="A8" s="8" t="s">
        <v>132</v>
      </c>
      <c r="B8" s="4">
        <v>1604091.46</v>
      </c>
      <c r="C8" s="4">
        <v>0</v>
      </c>
      <c r="D8" s="4">
        <v>-802045.68</v>
      </c>
      <c r="E8" s="4">
        <v>0</v>
      </c>
      <c r="F8" s="4">
        <v>-802045.58000000007</v>
      </c>
      <c r="G8" s="4">
        <v>926501.71</v>
      </c>
      <c r="H8" s="4">
        <v>0</v>
      </c>
    </row>
    <row r="9" spans="1:8" ht="15.75" customHeight="1" x14ac:dyDescent="0.3">
      <c r="A9" s="87" t="s">
        <v>133</v>
      </c>
      <c r="B9" s="41">
        <v>0</v>
      </c>
      <c r="C9" s="41">
        <v>0</v>
      </c>
      <c r="D9" s="41">
        <v>802045.68</v>
      </c>
      <c r="E9" s="41">
        <v>0</v>
      </c>
      <c r="F9" s="41">
        <v>-802045.68</v>
      </c>
      <c r="G9" s="41">
        <v>56128.87</v>
      </c>
      <c r="H9" s="41">
        <v>0</v>
      </c>
    </row>
    <row r="10" spans="1:8" ht="17.25" customHeight="1" x14ac:dyDescent="0.3">
      <c r="A10" s="88" t="s">
        <v>134</v>
      </c>
      <c r="B10" s="89">
        <v>0</v>
      </c>
      <c r="C10" s="41">
        <v>0</v>
      </c>
      <c r="D10" s="89">
        <v>802045.68</v>
      </c>
      <c r="E10" s="89">
        <v>0</v>
      </c>
      <c r="F10" s="89">
        <v>-802045.68</v>
      </c>
      <c r="G10" s="89">
        <v>56128.87</v>
      </c>
      <c r="H10" s="89">
        <v>0</v>
      </c>
    </row>
    <row r="11" spans="1:8" x14ac:dyDescent="0.3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3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3">
      <c r="A13" s="87" t="s">
        <v>137</v>
      </c>
      <c r="B13" s="41">
        <v>1604091.46</v>
      </c>
      <c r="C13" s="41">
        <v>0</v>
      </c>
      <c r="D13" s="41">
        <v>-1604091.36</v>
      </c>
      <c r="E13" s="41">
        <v>0</v>
      </c>
      <c r="F13" s="41">
        <v>0.1</v>
      </c>
      <c r="G13" s="41">
        <v>870372.84</v>
      </c>
      <c r="H13" s="41">
        <v>0</v>
      </c>
    </row>
    <row r="14" spans="1:8" x14ac:dyDescent="0.3">
      <c r="A14" s="88" t="s">
        <v>138</v>
      </c>
      <c r="B14" s="89">
        <v>1604091.46</v>
      </c>
      <c r="C14" s="41">
        <v>0</v>
      </c>
      <c r="D14" s="89">
        <v>-1604091.36</v>
      </c>
      <c r="E14" s="89">
        <v>0</v>
      </c>
      <c r="F14" s="89">
        <v>0.1</v>
      </c>
      <c r="G14" s="41">
        <v>870372.84</v>
      </c>
      <c r="H14" s="41">
        <v>0</v>
      </c>
    </row>
    <row r="15" spans="1:8" ht="15" customHeight="1" x14ac:dyDescent="0.3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3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10" x14ac:dyDescent="0.3">
      <c r="A17" s="90"/>
      <c r="B17" s="74"/>
      <c r="C17" s="74"/>
      <c r="D17" s="74"/>
      <c r="E17" s="74"/>
      <c r="F17" s="74"/>
      <c r="G17" s="74"/>
      <c r="H17" s="74"/>
    </row>
    <row r="18" spans="1:10" x14ac:dyDescent="0.3">
      <c r="A18" s="8" t="s">
        <v>141</v>
      </c>
      <c r="B18" s="4">
        <v>47806949.280000001</v>
      </c>
      <c r="C18" s="91"/>
      <c r="D18" s="91"/>
      <c r="E18" s="91"/>
      <c r="F18" s="4">
        <v>35463188.649999999</v>
      </c>
      <c r="G18" s="91"/>
      <c r="H18" s="91"/>
      <c r="J18" s="129"/>
    </row>
    <row r="19" spans="1:10" ht="16.5" customHeight="1" x14ac:dyDescent="0.3">
      <c r="A19" s="90"/>
      <c r="B19" s="74"/>
      <c r="C19" s="74"/>
      <c r="D19" s="74"/>
      <c r="E19" s="74"/>
      <c r="F19" s="74"/>
      <c r="G19" s="74"/>
      <c r="H19" s="74"/>
    </row>
    <row r="20" spans="1:10" ht="14.4" customHeight="1" x14ac:dyDescent="0.3">
      <c r="A20" s="8" t="s">
        <v>142</v>
      </c>
      <c r="B20" s="4">
        <v>49411040.740000002</v>
      </c>
      <c r="C20" s="4">
        <v>0</v>
      </c>
      <c r="D20" s="4">
        <v>-802045.68</v>
      </c>
      <c r="E20" s="4">
        <v>0</v>
      </c>
      <c r="F20" s="4">
        <v>34661143.07</v>
      </c>
      <c r="G20" s="4">
        <v>926501.71</v>
      </c>
      <c r="H20" s="4">
        <v>0</v>
      </c>
    </row>
    <row r="21" spans="1:10" ht="16.5" customHeight="1" x14ac:dyDescent="0.3">
      <c r="A21" s="90"/>
      <c r="B21" s="43"/>
      <c r="C21" s="43"/>
      <c r="D21" s="43"/>
      <c r="E21" s="43"/>
      <c r="F21" s="43"/>
      <c r="G21" s="43"/>
      <c r="H21" s="43"/>
    </row>
    <row r="22" spans="1:10" ht="16.5" customHeight="1" x14ac:dyDescent="0.3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10" ht="15" customHeight="1" x14ac:dyDescent="0.3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10" ht="15" customHeight="1" x14ac:dyDescent="0.3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10" x14ac:dyDescent="0.3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10" ht="16.5" customHeight="1" x14ac:dyDescent="0.3">
      <c r="A26" s="9"/>
      <c r="B26" s="43"/>
      <c r="C26" s="43"/>
      <c r="D26" s="43"/>
      <c r="E26" s="43"/>
      <c r="F26" s="43"/>
      <c r="G26" s="43"/>
      <c r="H26" s="43"/>
    </row>
    <row r="27" spans="1:10" ht="16.5" customHeight="1" x14ac:dyDescent="0.3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10" ht="15" customHeight="1" x14ac:dyDescent="0.3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10" ht="15" customHeight="1" x14ac:dyDescent="0.3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10" ht="15.75" customHeight="1" x14ac:dyDescent="0.3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10" ht="15" customHeight="1" x14ac:dyDescent="0.3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10" x14ac:dyDescent="0.3">
      <c r="A32" s="54"/>
    </row>
    <row r="33" spans="1:8" ht="14.4" customHeight="1" x14ac:dyDescent="0.3">
      <c r="A33" s="144" t="s">
        <v>152</v>
      </c>
      <c r="B33" s="144"/>
      <c r="C33" s="144"/>
      <c r="D33" s="144"/>
      <c r="E33" s="144"/>
      <c r="F33" s="144"/>
      <c r="G33" s="144"/>
      <c r="H33" s="144"/>
    </row>
    <row r="34" spans="1:8" ht="14.4" customHeight="1" x14ac:dyDescent="0.3">
      <c r="A34" s="144"/>
      <c r="B34" s="144"/>
      <c r="C34" s="144"/>
      <c r="D34" s="144"/>
      <c r="E34" s="144"/>
      <c r="F34" s="144"/>
      <c r="G34" s="144"/>
      <c r="H34" s="144"/>
    </row>
    <row r="35" spans="1:8" ht="14.4" customHeight="1" x14ac:dyDescent="0.3">
      <c r="A35" s="144"/>
      <c r="B35" s="144"/>
      <c r="C35" s="144"/>
      <c r="D35" s="144"/>
      <c r="E35" s="144"/>
      <c r="F35" s="144"/>
      <c r="G35" s="144"/>
      <c r="H35" s="144"/>
    </row>
    <row r="36" spans="1:8" ht="14.4" customHeight="1" x14ac:dyDescent="0.3">
      <c r="A36" s="144"/>
      <c r="B36" s="144"/>
      <c r="C36" s="144"/>
      <c r="D36" s="144"/>
      <c r="E36" s="144"/>
      <c r="F36" s="144"/>
      <c r="G36" s="144"/>
      <c r="H36" s="144"/>
    </row>
    <row r="37" spans="1:8" ht="14.4" customHeight="1" x14ac:dyDescent="0.3">
      <c r="A37" s="144"/>
      <c r="B37" s="144"/>
      <c r="C37" s="144"/>
      <c r="D37" s="144"/>
      <c r="E37" s="144"/>
      <c r="F37" s="144"/>
      <c r="G37" s="144"/>
      <c r="H37" s="144"/>
    </row>
    <row r="38" spans="1:8" x14ac:dyDescent="0.3">
      <c r="A38" s="54"/>
    </row>
    <row r="39" spans="1:8" ht="28.8" x14ac:dyDescent="0.3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3">
      <c r="A40" s="39"/>
      <c r="B40" s="47"/>
      <c r="C40" s="47"/>
      <c r="D40" s="47"/>
      <c r="E40" s="47"/>
      <c r="F40" s="47"/>
    </row>
    <row r="41" spans="1:8" x14ac:dyDescent="0.3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3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3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3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3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21"/>
  <sheetViews>
    <sheetView showGridLines="0" zoomScale="75" zoomScaleNormal="75" workbookViewId="0">
      <selection activeCell="C18" sqref="C18"/>
    </sheetView>
  </sheetViews>
  <sheetFormatPr baseColWidth="10" defaultColWidth="11" defaultRowHeight="14.4" x14ac:dyDescent="0.3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x14ac:dyDescent="0.3">
      <c r="A1" s="132" t="s">
        <v>163</v>
      </c>
      <c r="B1" s="133"/>
      <c r="C1" s="133"/>
      <c r="D1" s="133"/>
      <c r="E1" s="133"/>
      <c r="F1" s="133"/>
      <c r="G1" s="133"/>
      <c r="H1" s="133"/>
      <c r="I1" s="133"/>
      <c r="J1" s="133"/>
      <c r="K1" s="134"/>
    </row>
    <row r="2" spans="1:11" ht="14.4" customHeight="1" x14ac:dyDescent="0.3">
      <c r="A2" s="135" t="str">
        <f>'Formato 1'!A2</f>
        <v>Municipio de Yuriria</v>
      </c>
      <c r="B2" s="136"/>
      <c r="C2" s="136"/>
      <c r="D2" s="136"/>
      <c r="E2" s="136"/>
      <c r="F2" s="136"/>
      <c r="G2" s="136"/>
      <c r="H2" s="136"/>
      <c r="I2" s="136"/>
      <c r="J2" s="136"/>
      <c r="K2" s="137"/>
    </row>
    <row r="3" spans="1:11" x14ac:dyDescent="0.3">
      <c r="A3" s="138" t="s">
        <v>164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1" x14ac:dyDescent="0.3">
      <c r="A4" s="138" t="str">
        <f>'Formato 2'!A4</f>
        <v>Del 1 de enero al 30 de junio de 2026</v>
      </c>
      <c r="B4" s="139"/>
      <c r="C4" s="139"/>
      <c r="D4" s="139"/>
      <c r="E4" s="139"/>
      <c r="F4" s="139"/>
      <c r="G4" s="139"/>
      <c r="H4" s="139"/>
      <c r="I4" s="139"/>
      <c r="J4" s="139"/>
      <c r="K4" s="140"/>
    </row>
    <row r="5" spans="1:11" x14ac:dyDescent="0.3">
      <c r="A5" s="141" t="s">
        <v>2</v>
      </c>
      <c r="B5" s="142"/>
      <c r="C5" s="142"/>
      <c r="D5" s="142"/>
      <c r="E5" s="142"/>
      <c r="F5" s="142"/>
      <c r="G5" s="142"/>
      <c r="H5" s="142"/>
      <c r="I5" s="142"/>
      <c r="J5" s="142"/>
      <c r="K5" s="143"/>
    </row>
    <row r="6" spans="1:11" ht="72.75" customHeight="1" x14ac:dyDescent="0.3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3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3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3">
      <c r="A9" s="83" t="s">
        <v>177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3">
      <c r="A10" s="83" t="s">
        <v>178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3">
      <c r="A11" s="83" t="s">
        <v>179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3">
      <c r="A12" s="83" t="s">
        <v>180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3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3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3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3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3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3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3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3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3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5"/>
  <sheetViews>
    <sheetView showGridLines="0" topLeftCell="A4" zoomScale="75" zoomScaleNormal="75" workbookViewId="0">
      <selection activeCell="I33" sqref="I33"/>
    </sheetView>
  </sheetViews>
  <sheetFormatPr baseColWidth="10" defaultColWidth="11" defaultRowHeight="14.4" x14ac:dyDescent="0.3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  <col min="6" max="6" width="14.21875" bestFit="1" customWidth="1"/>
    <col min="7" max="7" width="13.109375" bestFit="1" customWidth="1"/>
  </cols>
  <sheetData>
    <row r="1" spans="1:7" x14ac:dyDescent="0.3">
      <c r="A1" s="132" t="s">
        <v>187</v>
      </c>
      <c r="B1" s="133"/>
      <c r="C1" s="133"/>
      <c r="D1" s="134"/>
    </row>
    <row r="2" spans="1:7" x14ac:dyDescent="0.3">
      <c r="A2" s="135" t="str">
        <f>'Formato 1'!A2</f>
        <v>Municipio de Yuriria</v>
      </c>
      <c r="B2" s="136"/>
      <c r="C2" s="136"/>
      <c r="D2" s="137"/>
    </row>
    <row r="3" spans="1:7" x14ac:dyDescent="0.3">
      <c r="A3" s="138" t="s">
        <v>188</v>
      </c>
      <c r="B3" s="139"/>
      <c r="C3" s="139"/>
      <c r="D3" s="140"/>
    </row>
    <row r="4" spans="1:7" x14ac:dyDescent="0.3">
      <c r="A4" s="138" t="str">
        <f>'Formato 3'!A4</f>
        <v>Del 1 de enero al 30 de junio de 2026</v>
      </c>
      <c r="B4" s="139"/>
      <c r="C4" s="139"/>
      <c r="D4" s="140"/>
    </row>
    <row r="5" spans="1:7" x14ac:dyDescent="0.3">
      <c r="A5" s="141" t="s">
        <v>2</v>
      </c>
      <c r="B5" s="142"/>
      <c r="C5" s="142"/>
      <c r="D5" s="143"/>
    </row>
    <row r="6" spans="1:7" ht="15" customHeight="1" x14ac:dyDescent="0.3"/>
    <row r="7" spans="1:7" ht="28.8" x14ac:dyDescent="0.3">
      <c r="A7" s="12" t="s">
        <v>5</v>
      </c>
      <c r="B7" s="7" t="s">
        <v>189</v>
      </c>
      <c r="C7" s="7" t="s">
        <v>190</v>
      </c>
      <c r="D7" s="7" t="s">
        <v>191</v>
      </c>
    </row>
    <row r="8" spans="1:7" x14ac:dyDescent="0.3">
      <c r="A8" s="3" t="s">
        <v>192</v>
      </c>
      <c r="B8" s="13">
        <f>SUM(B9:B11)</f>
        <v>346418545.16000003</v>
      </c>
      <c r="C8" s="13">
        <f>SUM(C9:C11)</f>
        <v>185208683.27000001</v>
      </c>
      <c r="D8" s="13">
        <f>SUM(D9:D11)</f>
        <v>184806283.27000001</v>
      </c>
    </row>
    <row r="9" spans="1:7" x14ac:dyDescent="0.3">
      <c r="A9" s="51" t="s">
        <v>193</v>
      </c>
      <c r="B9" s="130">
        <v>201600000</v>
      </c>
      <c r="C9" s="130">
        <v>118079393.09999999</v>
      </c>
      <c r="D9" s="130">
        <v>118079393.09999999</v>
      </c>
    </row>
    <row r="10" spans="1:7" x14ac:dyDescent="0.3">
      <c r="A10" s="51" t="s">
        <v>194</v>
      </c>
      <c r="B10" s="130">
        <v>163400000</v>
      </c>
      <c r="C10" s="130">
        <v>76420017.590000004</v>
      </c>
      <c r="D10" s="130">
        <v>76017617.590000004</v>
      </c>
    </row>
    <row r="11" spans="1:7" x14ac:dyDescent="0.3">
      <c r="A11" s="51" t="s">
        <v>195</v>
      </c>
      <c r="B11" s="130">
        <f>B44</f>
        <v>-18581454.84</v>
      </c>
      <c r="C11" s="130">
        <f>C44</f>
        <v>-9290727.4199999999</v>
      </c>
      <c r="D11" s="130">
        <f>D44</f>
        <v>-9290727.4199999999</v>
      </c>
    </row>
    <row r="12" spans="1:7" x14ac:dyDescent="0.3">
      <c r="A12" s="40"/>
      <c r="B12" s="74"/>
      <c r="C12" s="74"/>
      <c r="D12" s="74"/>
    </row>
    <row r="13" spans="1:7" x14ac:dyDescent="0.3">
      <c r="A13" s="3" t="s">
        <v>196</v>
      </c>
      <c r="B13" s="13">
        <f>B14+B15</f>
        <v>346418545.15999997</v>
      </c>
      <c r="C13" s="13">
        <f>C14+C15</f>
        <v>159729481.09999999</v>
      </c>
      <c r="D13" s="13">
        <f>D14+D15</f>
        <v>159723343.23999998</v>
      </c>
    </row>
    <row r="14" spans="1:7" x14ac:dyDescent="0.3">
      <c r="A14" s="51" t="s">
        <v>197</v>
      </c>
      <c r="B14" s="130">
        <v>183018545.15999994</v>
      </c>
      <c r="C14" s="130">
        <v>99380322.549999982</v>
      </c>
      <c r="D14" s="130">
        <v>99397923.429999977</v>
      </c>
      <c r="F14" s="129"/>
      <c r="G14" s="129"/>
    </row>
    <row r="15" spans="1:7" x14ac:dyDescent="0.3">
      <c r="A15" s="51" t="s">
        <v>198</v>
      </c>
      <c r="B15" s="130">
        <v>163400000</v>
      </c>
      <c r="C15" s="130">
        <v>60349158.550000004</v>
      </c>
      <c r="D15" s="130">
        <v>60325419.81000001</v>
      </c>
    </row>
    <row r="16" spans="1:7" x14ac:dyDescent="0.3">
      <c r="A16" s="40"/>
      <c r="B16" s="74"/>
      <c r="C16" s="74"/>
      <c r="D16" s="74"/>
    </row>
    <row r="17" spans="1:6" x14ac:dyDescent="0.3">
      <c r="A17" s="3" t="s">
        <v>199</v>
      </c>
      <c r="B17" s="14">
        <v>0</v>
      </c>
      <c r="C17" s="13">
        <f>C18+C19</f>
        <v>28943265.899999999</v>
      </c>
      <c r="D17" s="13">
        <f>D18+D19</f>
        <v>28919527.16</v>
      </c>
    </row>
    <row r="18" spans="1:6" x14ac:dyDescent="0.3">
      <c r="A18" s="51" t="s">
        <v>200</v>
      </c>
      <c r="B18" s="15">
        <v>0</v>
      </c>
      <c r="C18" s="131">
        <v>0</v>
      </c>
      <c r="D18" s="131">
        <v>0</v>
      </c>
    </row>
    <row r="19" spans="1:6" x14ac:dyDescent="0.3">
      <c r="A19" s="51" t="s">
        <v>201</v>
      </c>
      <c r="B19" s="15">
        <v>0</v>
      </c>
      <c r="C19" s="131">
        <v>28943265.899999999</v>
      </c>
      <c r="D19" s="131">
        <v>28919527.16</v>
      </c>
      <c r="F19" s="129"/>
    </row>
    <row r="20" spans="1:6" x14ac:dyDescent="0.3">
      <c r="A20" s="40"/>
      <c r="B20" s="74"/>
      <c r="C20" s="74"/>
      <c r="D20" s="74"/>
    </row>
    <row r="21" spans="1:6" x14ac:dyDescent="0.3">
      <c r="A21" s="3" t="s">
        <v>202</v>
      </c>
      <c r="B21" s="13">
        <f>B8-B13+B17</f>
        <v>5.9604644775390625E-8</v>
      </c>
      <c r="C21" s="13">
        <f>C8-C13+C17</f>
        <v>54422468.070000015</v>
      </c>
      <c r="D21" s="13">
        <f>D8-D13+D17</f>
        <v>54002467.190000027</v>
      </c>
    </row>
    <row r="22" spans="1:6" x14ac:dyDescent="0.3">
      <c r="A22" s="3"/>
      <c r="B22" s="74"/>
      <c r="C22" s="74"/>
      <c r="D22" s="74"/>
    </row>
    <row r="23" spans="1:6" x14ac:dyDescent="0.3">
      <c r="A23" s="3" t="s">
        <v>203</v>
      </c>
      <c r="B23" s="13">
        <f>B21-B11</f>
        <v>18581454.840000059</v>
      </c>
      <c r="C23" s="13">
        <f>C21-C11</f>
        <v>63713195.490000017</v>
      </c>
      <c r="D23" s="13">
        <f>D21-D11</f>
        <v>63293194.610000029</v>
      </c>
    </row>
    <row r="24" spans="1:6" x14ac:dyDescent="0.3">
      <c r="A24" s="3"/>
      <c r="B24" s="16"/>
      <c r="C24" s="16"/>
      <c r="D24" s="16"/>
    </row>
    <row r="25" spans="1:6" x14ac:dyDescent="0.3">
      <c r="A25" s="17" t="s">
        <v>204</v>
      </c>
      <c r="B25" s="13">
        <f>B23-B17</f>
        <v>18581454.840000059</v>
      </c>
      <c r="C25" s="13">
        <f>C23-C17</f>
        <v>34769929.590000018</v>
      </c>
      <c r="D25" s="13">
        <f>D23-D17</f>
        <v>34373667.450000033</v>
      </c>
    </row>
    <row r="26" spans="1:6" x14ac:dyDescent="0.3">
      <c r="A26" s="18"/>
      <c r="B26" s="65"/>
      <c r="C26" s="65"/>
      <c r="D26" s="65"/>
    </row>
    <row r="27" spans="1:6" x14ac:dyDescent="0.3">
      <c r="A27" s="54"/>
    </row>
    <row r="28" spans="1:6" x14ac:dyDescent="0.3">
      <c r="A28" s="12" t="s">
        <v>5</v>
      </c>
      <c r="B28" s="7" t="s">
        <v>205</v>
      </c>
      <c r="C28" s="7" t="s">
        <v>190</v>
      </c>
      <c r="D28" s="7" t="s">
        <v>206</v>
      </c>
    </row>
    <row r="29" spans="1:6" x14ac:dyDescent="0.3">
      <c r="A29" s="3" t="s">
        <v>207</v>
      </c>
      <c r="B29" s="4">
        <f>B30+B31</f>
        <v>1428356.53</v>
      </c>
      <c r="C29" s="4">
        <f>C30+C31</f>
        <v>926501.71</v>
      </c>
      <c r="D29" s="4">
        <f>D30+D31</f>
        <v>926501.71</v>
      </c>
    </row>
    <row r="30" spans="1:6" x14ac:dyDescent="0.3">
      <c r="A30" s="51" t="s">
        <v>208</v>
      </c>
      <c r="B30" s="131">
        <v>1428356.53</v>
      </c>
      <c r="C30" s="131">
        <v>926501.71</v>
      </c>
      <c r="D30" s="131">
        <v>926501.71</v>
      </c>
    </row>
    <row r="31" spans="1:6" x14ac:dyDescent="0.3">
      <c r="A31" s="51" t="s">
        <v>209</v>
      </c>
      <c r="B31" s="41">
        <v>0</v>
      </c>
      <c r="C31" s="41">
        <v>0</v>
      </c>
      <c r="D31" s="41">
        <v>0</v>
      </c>
    </row>
    <row r="32" spans="1:6" x14ac:dyDescent="0.3">
      <c r="A32" s="39"/>
      <c r="B32" s="43"/>
      <c r="C32" s="43"/>
      <c r="D32" s="43"/>
    </row>
    <row r="33" spans="1:4" ht="14.4" customHeight="1" x14ac:dyDescent="0.3">
      <c r="A33" s="3" t="s">
        <v>210</v>
      </c>
      <c r="B33" s="4">
        <f>B25+B29</f>
        <v>20009811.370000061</v>
      </c>
      <c r="C33" s="4">
        <f>C25+C29</f>
        <v>35696431.300000019</v>
      </c>
      <c r="D33" s="4">
        <f>D25+D29</f>
        <v>35300169.160000034</v>
      </c>
    </row>
    <row r="34" spans="1:4" ht="14.4" customHeight="1" x14ac:dyDescent="0.3">
      <c r="A34" s="49"/>
      <c r="B34" s="50"/>
      <c r="C34" s="50"/>
      <c r="D34" s="50"/>
    </row>
    <row r="35" spans="1:4" ht="14.4" customHeight="1" x14ac:dyDescent="0.3">
      <c r="A35" s="54"/>
    </row>
    <row r="36" spans="1:4" ht="28.8" x14ac:dyDescent="0.3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" customHeight="1" x14ac:dyDescent="0.3">
      <c r="A37" s="3" t="s">
        <v>211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3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3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3">
      <c r="A40" s="3" t="s">
        <v>214</v>
      </c>
      <c r="B40" s="4">
        <f>B41+B42</f>
        <v>18581454.84</v>
      </c>
      <c r="C40" s="4">
        <f>C41+C42</f>
        <v>9290727.4199999999</v>
      </c>
      <c r="D40" s="4">
        <f>D41+D42</f>
        <v>9290727.4199999999</v>
      </c>
    </row>
    <row r="41" spans="1:4" x14ac:dyDescent="0.3">
      <c r="A41" s="51" t="s">
        <v>215</v>
      </c>
      <c r="B41" s="131">
        <v>18581454.84</v>
      </c>
      <c r="C41" s="131">
        <v>9290727.4199999999</v>
      </c>
      <c r="D41" s="131">
        <v>9290727.4199999999</v>
      </c>
    </row>
    <row r="42" spans="1:4" x14ac:dyDescent="0.3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3">
      <c r="A43" s="39"/>
      <c r="B43" s="43"/>
      <c r="C43" s="43"/>
      <c r="D43" s="43"/>
    </row>
    <row r="44" spans="1:4" x14ac:dyDescent="0.3">
      <c r="A44" s="3" t="s">
        <v>217</v>
      </c>
      <c r="B44" s="4">
        <f>B37-B40</f>
        <v>-18581454.84</v>
      </c>
      <c r="C44" s="4">
        <f>C37-C40</f>
        <v>-9290727.4199999999</v>
      </c>
      <c r="D44" s="4">
        <f>D37-D40</f>
        <v>-9290727.4199999999</v>
      </c>
    </row>
    <row r="45" spans="1:4" x14ac:dyDescent="0.3">
      <c r="A45" s="19"/>
      <c r="B45" s="50"/>
      <c r="C45" s="50"/>
      <c r="D45" s="50"/>
    </row>
    <row r="47" spans="1:4" ht="28.8" x14ac:dyDescent="0.3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3">
      <c r="A48" s="78" t="s">
        <v>218</v>
      </c>
      <c r="B48" s="79">
        <f>B9</f>
        <v>201600000</v>
      </c>
      <c r="C48" s="79">
        <f>C9</f>
        <v>118079393.09999999</v>
      </c>
      <c r="D48" s="79">
        <f>D9</f>
        <v>118079393.09999999</v>
      </c>
    </row>
    <row r="49" spans="1:4" x14ac:dyDescent="0.3">
      <c r="A49" s="20" t="s">
        <v>219</v>
      </c>
      <c r="B49" s="4">
        <f>B50-B51</f>
        <v>-18581454.84</v>
      </c>
      <c r="C49" s="4">
        <f>C50-C51</f>
        <v>-9290727.4199999999</v>
      </c>
      <c r="D49" s="4">
        <f>D50-D51</f>
        <v>-9290727.4199999999</v>
      </c>
    </row>
    <row r="50" spans="1:4" x14ac:dyDescent="0.3">
      <c r="A50" s="80" t="s">
        <v>212</v>
      </c>
      <c r="B50" s="131">
        <v>0</v>
      </c>
      <c r="C50" s="131">
        <v>0</v>
      </c>
      <c r="D50" s="131">
        <v>0</v>
      </c>
    </row>
    <row r="51" spans="1:4" x14ac:dyDescent="0.3">
      <c r="A51" s="80" t="s">
        <v>215</v>
      </c>
      <c r="B51" s="131">
        <v>18581454.84</v>
      </c>
      <c r="C51" s="131">
        <v>9290727.4199999999</v>
      </c>
      <c r="D51" s="131">
        <v>9290727.4199999999</v>
      </c>
    </row>
    <row r="52" spans="1:4" x14ac:dyDescent="0.3">
      <c r="A52" s="39"/>
      <c r="B52" s="43"/>
      <c r="C52" s="43"/>
      <c r="D52" s="43"/>
    </row>
    <row r="53" spans="1:4" x14ac:dyDescent="0.3">
      <c r="A53" s="51" t="s">
        <v>197</v>
      </c>
      <c r="B53" s="41">
        <f>B14</f>
        <v>183018545.15999994</v>
      </c>
      <c r="C53" s="41">
        <f>C14</f>
        <v>99380322.549999982</v>
      </c>
      <c r="D53" s="41">
        <f>D14</f>
        <v>99397923.429999977</v>
      </c>
    </row>
    <row r="54" spans="1:4" x14ac:dyDescent="0.3">
      <c r="A54" s="39"/>
      <c r="B54" s="43"/>
      <c r="C54" s="43"/>
      <c r="D54" s="43"/>
    </row>
    <row r="55" spans="1:4" x14ac:dyDescent="0.3">
      <c r="A55" s="51" t="s">
        <v>200</v>
      </c>
      <c r="B55" s="21">
        <v>0</v>
      </c>
      <c r="C55" s="41">
        <f>C18</f>
        <v>0</v>
      </c>
      <c r="D55" s="41">
        <f>D18</f>
        <v>0</v>
      </c>
    </row>
    <row r="56" spans="1:4" x14ac:dyDescent="0.3">
      <c r="A56" s="39"/>
      <c r="B56" s="43"/>
      <c r="C56" s="43"/>
      <c r="D56" s="43"/>
    </row>
    <row r="57" spans="1:4" x14ac:dyDescent="0.3">
      <c r="A57" s="17" t="s">
        <v>220</v>
      </c>
      <c r="B57" s="4">
        <f>B48+B49-B53+B55</f>
        <v>5.9604644775390625E-8</v>
      </c>
      <c r="C57" s="4">
        <f>C48+C49-C53+C55</f>
        <v>9408343.1300000101</v>
      </c>
      <c r="D57" s="4">
        <f>D48+D49-D53+D55</f>
        <v>9390742.2500000149</v>
      </c>
    </row>
    <row r="58" spans="1:4" x14ac:dyDescent="0.3">
      <c r="A58" s="22"/>
      <c r="B58" s="23"/>
      <c r="C58" s="23"/>
      <c r="D58" s="23"/>
    </row>
    <row r="59" spans="1:4" x14ac:dyDescent="0.3">
      <c r="A59" s="17" t="s">
        <v>221</v>
      </c>
      <c r="B59" s="4">
        <f>B57-B49</f>
        <v>18581454.840000059</v>
      </c>
      <c r="C59" s="4">
        <f>C57-C49</f>
        <v>18699070.550000012</v>
      </c>
      <c r="D59" s="4">
        <f>D57-D49</f>
        <v>18681469.670000017</v>
      </c>
    </row>
    <row r="60" spans="1:4" x14ac:dyDescent="0.3">
      <c r="A60" s="49"/>
      <c r="B60" s="50"/>
      <c r="C60" s="50"/>
      <c r="D60" s="50"/>
    </row>
    <row r="62" spans="1:4" ht="28.8" x14ac:dyDescent="0.3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3">
      <c r="A63" s="78" t="s">
        <v>194</v>
      </c>
      <c r="B63" s="81">
        <f>B10</f>
        <v>163400000</v>
      </c>
      <c r="C63" s="81">
        <f>C10</f>
        <v>76420017.590000004</v>
      </c>
      <c r="D63" s="81">
        <f>D10</f>
        <v>76017617.590000004</v>
      </c>
    </row>
    <row r="64" spans="1:4" x14ac:dyDescent="0.3">
      <c r="A64" s="20" t="s">
        <v>222</v>
      </c>
      <c r="B64" s="13">
        <f>B65-B66</f>
        <v>0</v>
      </c>
      <c r="C64" s="13">
        <f>C65-C66</f>
        <v>0</v>
      </c>
      <c r="D64" s="13">
        <f>D65-D66</f>
        <v>0</v>
      </c>
    </row>
    <row r="65" spans="1:4" x14ac:dyDescent="0.3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3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3">
      <c r="A67" s="39"/>
      <c r="B67" s="74"/>
      <c r="C67" s="74"/>
      <c r="D67" s="74"/>
    </row>
    <row r="68" spans="1:4" x14ac:dyDescent="0.3">
      <c r="A68" s="51" t="s">
        <v>223</v>
      </c>
      <c r="B68" s="77">
        <f>B15</f>
        <v>163400000</v>
      </c>
      <c r="C68" s="77">
        <f>C15</f>
        <v>60349158.550000004</v>
      </c>
      <c r="D68" s="77">
        <f>D15</f>
        <v>60325419.81000001</v>
      </c>
    </row>
    <row r="69" spans="1:4" x14ac:dyDescent="0.3">
      <c r="A69" s="39"/>
      <c r="B69" s="74"/>
      <c r="C69" s="74"/>
      <c r="D69" s="74"/>
    </row>
    <row r="70" spans="1:4" x14ac:dyDescent="0.3">
      <c r="A70" s="51" t="s">
        <v>201</v>
      </c>
      <c r="B70" s="15">
        <v>0</v>
      </c>
      <c r="C70" s="77">
        <f>C19</f>
        <v>28943265.899999999</v>
      </c>
      <c r="D70" s="77">
        <f>D19</f>
        <v>28919527.16</v>
      </c>
    </row>
    <row r="71" spans="1:4" x14ac:dyDescent="0.3">
      <c r="A71" s="39"/>
      <c r="B71" s="74"/>
      <c r="C71" s="74"/>
      <c r="D71" s="74"/>
    </row>
    <row r="72" spans="1:4" x14ac:dyDescent="0.3">
      <c r="A72" s="17" t="s">
        <v>224</v>
      </c>
      <c r="B72" s="13">
        <f>B63+B64-B68+B70</f>
        <v>0</v>
      </c>
      <c r="C72" s="13">
        <f>C63+C64-C68+C70</f>
        <v>45014124.939999998</v>
      </c>
      <c r="D72" s="13">
        <f>D63+D64-D68+D70</f>
        <v>44611724.939999998</v>
      </c>
    </row>
    <row r="73" spans="1:4" x14ac:dyDescent="0.3">
      <c r="A73" s="39"/>
      <c r="B73" s="74"/>
      <c r="C73" s="74"/>
      <c r="D73" s="74"/>
    </row>
    <row r="74" spans="1:4" x14ac:dyDescent="0.3">
      <c r="A74" s="17" t="s">
        <v>225</v>
      </c>
      <c r="B74" s="13">
        <f>B72-B64</f>
        <v>0</v>
      </c>
      <c r="C74" s="13">
        <f>C72-C64</f>
        <v>45014124.939999998</v>
      </c>
      <c r="D74" s="13">
        <f>D72-D64</f>
        <v>44611724.939999998</v>
      </c>
    </row>
    <row r="75" spans="1:4" x14ac:dyDescent="0.3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8:D25 B29:D33 B48:D59 B37:D44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6"/>
  <sheetViews>
    <sheetView showGridLines="0" topLeftCell="A67" zoomScale="75" zoomScaleNormal="75" workbookViewId="0">
      <selection activeCell="C55" sqref="C55"/>
    </sheetView>
  </sheetViews>
  <sheetFormatPr baseColWidth="10" defaultColWidth="11" defaultRowHeight="14.4" x14ac:dyDescent="0.3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x14ac:dyDescent="0.3">
      <c r="A1" s="132" t="s">
        <v>226</v>
      </c>
      <c r="B1" s="133"/>
      <c r="C1" s="133"/>
      <c r="D1" s="133"/>
      <c r="E1" s="133"/>
      <c r="F1" s="133"/>
      <c r="G1" s="134"/>
    </row>
    <row r="2" spans="1:7" x14ac:dyDescent="0.3">
      <c r="A2" s="93" t="str">
        <f>'Formato 1'!A2</f>
        <v>Municipio de Yuriria</v>
      </c>
      <c r="B2" s="94"/>
      <c r="C2" s="94"/>
      <c r="D2" s="94"/>
      <c r="E2" s="94"/>
      <c r="F2" s="94"/>
      <c r="G2" s="95"/>
    </row>
    <row r="3" spans="1:7" x14ac:dyDescent="0.3">
      <c r="A3" s="96" t="s">
        <v>227</v>
      </c>
      <c r="B3" s="97"/>
      <c r="C3" s="97"/>
      <c r="D3" s="97"/>
      <c r="E3" s="97"/>
      <c r="F3" s="97"/>
      <c r="G3" s="98"/>
    </row>
    <row r="4" spans="1:7" x14ac:dyDescent="0.3">
      <c r="A4" s="96" t="str">
        <f>'Formato 3'!A4</f>
        <v>Del 1 de enero al 30 de junio de 2026</v>
      </c>
      <c r="B4" s="97"/>
      <c r="C4" s="97"/>
      <c r="D4" s="97"/>
      <c r="E4" s="97"/>
      <c r="F4" s="97"/>
      <c r="G4" s="98"/>
    </row>
    <row r="5" spans="1:7" x14ac:dyDescent="0.3">
      <c r="A5" s="99" t="s">
        <v>2</v>
      </c>
      <c r="B5" s="100"/>
      <c r="C5" s="100"/>
      <c r="D5" s="100"/>
      <c r="E5" s="100"/>
      <c r="F5" s="100"/>
      <c r="G5" s="101"/>
    </row>
    <row r="6" spans="1:7" x14ac:dyDescent="0.3">
      <c r="A6" s="145" t="s">
        <v>5</v>
      </c>
      <c r="B6" s="147" t="s">
        <v>228</v>
      </c>
      <c r="C6" s="147"/>
      <c r="D6" s="147"/>
      <c r="E6" s="147"/>
      <c r="F6" s="147"/>
      <c r="G6" s="147" t="s">
        <v>229</v>
      </c>
    </row>
    <row r="7" spans="1:7" ht="28.8" x14ac:dyDescent="0.3">
      <c r="A7" s="146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47"/>
    </row>
    <row r="8" spans="1:7" x14ac:dyDescent="0.3">
      <c r="A8" s="25" t="s">
        <v>234</v>
      </c>
      <c r="B8" s="74"/>
      <c r="C8" s="74"/>
      <c r="D8" s="74"/>
      <c r="E8" s="74"/>
      <c r="F8" s="74"/>
      <c r="G8" s="74"/>
    </row>
    <row r="9" spans="1:7" x14ac:dyDescent="0.3">
      <c r="A9" s="51" t="s">
        <v>235</v>
      </c>
      <c r="B9" s="41">
        <v>19000000</v>
      </c>
      <c r="C9" s="41">
        <v>100000</v>
      </c>
      <c r="D9" s="41">
        <v>19100000</v>
      </c>
      <c r="E9" s="41">
        <v>15219679.939999999</v>
      </c>
      <c r="F9" s="41">
        <v>15219680.01</v>
      </c>
      <c r="G9" s="41">
        <v>-3780319.99</v>
      </c>
    </row>
    <row r="10" spans="1:7" x14ac:dyDescent="0.3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3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3">
      <c r="A12" s="51" t="s">
        <v>238</v>
      </c>
      <c r="B12" s="41">
        <v>32600000</v>
      </c>
      <c r="C12" s="41">
        <v>1944000</v>
      </c>
      <c r="D12" s="41">
        <v>34544000</v>
      </c>
      <c r="E12" s="41">
        <v>19617143.43</v>
      </c>
      <c r="F12" s="41">
        <v>19617143.149999999</v>
      </c>
      <c r="G12" s="41">
        <v>-12982856.85</v>
      </c>
    </row>
    <row r="13" spans="1:7" x14ac:dyDescent="0.3">
      <c r="A13" s="51" t="s">
        <v>239</v>
      </c>
      <c r="B13" s="41">
        <v>2900000</v>
      </c>
      <c r="C13" s="41">
        <v>42275</v>
      </c>
      <c r="D13" s="41">
        <v>2942275</v>
      </c>
      <c r="E13" s="41">
        <v>883013.88</v>
      </c>
      <c r="F13" s="41">
        <v>883014</v>
      </c>
      <c r="G13" s="41">
        <v>-2016986</v>
      </c>
    </row>
    <row r="14" spans="1:7" x14ac:dyDescent="0.3">
      <c r="A14" s="51" t="s">
        <v>240</v>
      </c>
      <c r="B14" s="41">
        <v>2500000</v>
      </c>
      <c r="C14" s="41">
        <v>1594000</v>
      </c>
      <c r="D14" s="41">
        <v>4094000</v>
      </c>
      <c r="E14" s="41">
        <v>1201672.27</v>
      </c>
      <c r="F14" s="41">
        <v>1201672.3600000001</v>
      </c>
      <c r="G14" s="41">
        <v>-1298327.6399999999</v>
      </c>
    </row>
    <row r="15" spans="1:7" x14ac:dyDescent="0.3">
      <c r="A15" s="51" t="s">
        <v>241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3">
      <c r="A16" s="75" t="s">
        <v>242</v>
      </c>
      <c r="B16" s="41">
        <v>141000000</v>
      </c>
      <c r="C16" s="41">
        <v>2587764</v>
      </c>
      <c r="D16" s="41">
        <v>143587764</v>
      </c>
      <c r="E16" s="41">
        <v>79433942.269999996</v>
      </c>
      <c r="F16" s="41">
        <v>79433942.269999996</v>
      </c>
      <c r="G16" s="41">
        <v>-61566057.729999997</v>
      </c>
    </row>
    <row r="17" spans="1:7" x14ac:dyDescent="0.3">
      <c r="A17" s="60" t="s">
        <v>243</v>
      </c>
      <c r="B17" s="41">
        <v>82000000</v>
      </c>
      <c r="C17" s="41">
        <v>1353618</v>
      </c>
      <c r="D17" s="41">
        <v>83353618</v>
      </c>
      <c r="E17" s="41">
        <v>45652068.020000003</v>
      </c>
      <c r="F17" s="41">
        <v>45652068.020000003</v>
      </c>
      <c r="G17" s="41">
        <v>-36347931.979999997</v>
      </c>
    </row>
    <row r="18" spans="1:7" x14ac:dyDescent="0.3">
      <c r="A18" s="60" t="s">
        <v>244</v>
      </c>
      <c r="B18" s="41">
        <v>41700000</v>
      </c>
      <c r="C18" s="41">
        <v>277263</v>
      </c>
      <c r="D18" s="41">
        <v>41977263</v>
      </c>
      <c r="E18" s="41">
        <v>21800710.010000002</v>
      </c>
      <c r="F18" s="41">
        <v>21800710.010000002</v>
      </c>
      <c r="G18" s="41">
        <v>-19899289.989999998</v>
      </c>
    </row>
    <row r="19" spans="1:7" x14ac:dyDescent="0.3">
      <c r="A19" s="60" t="s">
        <v>245</v>
      </c>
      <c r="B19" s="41">
        <v>5400000</v>
      </c>
      <c r="C19" s="41">
        <v>2313497</v>
      </c>
      <c r="D19" s="41">
        <v>7713497</v>
      </c>
      <c r="E19" s="41">
        <v>5330483.18</v>
      </c>
      <c r="F19" s="41">
        <v>5330483.18</v>
      </c>
      <c r="G19" s="41">
        <v>-69516.820000000007</v>
      </c>
    </row>
    <row r="20" spans="1:7" x14ac:dyDescent="0.3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3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3">
      <c r="A22" s="60" t="s">
        <v>248</v>
      </c>
      <c r="B22" s="41">
        <v>3300000</v>
      </c>
      <c r="C22" s="41">
        <v>9442</v>
      </c>
      <c r="D22" s="41">
        <v>3309442</v>
      </c>
      <c r="E22" s="41">
        <v>1537589.9</v>
      </c>
      <c r="F22" s="41">
        <v>1537589.9</v>
      </c>
      <c r="G22" s="41">
        <v>-1762410.1</v>
      </c>
    </row>
    <row r="23" spans="1:7" x14ac:dyDescent="0.3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3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3">
      <c r="A25" s="60" t="s">
        <v>251</v>
      </c>
      <c r="B25" s="41">
        <v>3100000</v>
      </c>
      <c r="C25" s="41">
        <v>-1393640</v>
      </c>
      <c r="D25" s="41">
        <v>1706360</v>
      </c>
      <c r="E25" s="41">
        <v>974154.16</v>
      </c>
      <c r="F25" s="41">
        <v>974154.16</v>
      </c>
      <c r="G25" s="41">
        <v>-2125845.84</v>
      </c>
    </row>
    <row r="26" spans="1:7" x14ac:dyDescent="0.3">
      <c r="A26" s="60" t="s">
        <v>252</v>
      </c>
      <c r="B26" s="41">
        <v>5500000</v>
      </c>
      <c r="C26" s="41">
        <v>27584</v>
      </c>
      <c r="D26" s="41">
        <v>5527584</v>
      </c>
      <c r="E26" s="41">
        <v>4138937</v>
      </c>
      <c r="F26" s="41">
        <v>4138937</v>
      </c>
      <c r="G26" s="41">
        <v>-1361063</v>
      </c>
    </row>
    <row r="27" spans="1:7" x14ac:dyDescent="0.3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3">
      <c r="A28" s="51" t="s">
        <v>254</v>
      </c>
      <c r="B28" s="41">
        <v>2300000</v>
      </c>
      <c r="C28" s="41">
        <v>487582</v>
      </c>
      <c r="D28" s="41">
        <v>2787582</v>
      </c>
      <c r="E28" s="41">
        <v>1285136.1599999999</v>
      </c>
      <c r="F28" s="41">
        <v>1285136.1599999999</v>
      </c>
      <c r="G28" s="41">
        <v>-1014863.84</v>
      </c>
    </row>
    <row r="29" spans="1:7" x14ac:dyDescent="0.3">
      <c r="A29" s="60" t="s">
        <v>255</v>
      </c>
      <c r="B29" s="41">
        <v>5000</v>
      </c>
      <c r="C29" s="41">
        <v>5000</v>
      </c>
      <c r="D29" s="41">
        <v>10000</v>
      </c>
      <c r="E29" s="41">
        <v>5738.01</v>
      </c>
      <c r="F29" s="41">
        <v>5738.01</v>
      </c>
      <c r="G29" s="41">
        <v>738.01</v>
      </c>
    </row>
    <row r="30" spans="1:7" x14ac:dyDescent="0.3">
      <c r="A30" s="60" t="s">
        <v>256</v>
      </c>
      <c r="B30" s="41">
        <v>190000</v>
      </c>
      <c r="C30" s="41">
        <v>74653</v>
      </c>
      <c r="D30" s="41">
        <v>264653</v>
      </c>
      <c r="E30" s="41">
        <v>134826.66</v>
      </c>
      <c r="F30" s="41">
        <v>134826.66</v>
      </c>
      <c r="G30" s="41">
        <v>-55173.34</v>
      </c>
    </row>
    <row r="31" spans="1:7" x14ac:dyDescent="0.3">
      <c r="A31" s="60" t="s">
        <v>257</v>
      </c>
      <c r="B31" s="41">
        <v>1450000</v>
      </c>
      <c r="C31" s="41">
        <v>-45447</v>
      </c>
      <c r="D31" s="41">
        <v>1404553</v>
      </c>
      <c r="E31" s="41">
        <v>608938.96</v>
      </c>
      <c r="F31" s="41">
        <v>608938.96</v>
      </c>
      <c r="G31" s="41">
        <v>-841061.04</v>
      </c>
    </row>
    <row r="32" spans="1:7" x14ac:dyDescent="0.3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" customHeight="1" x14ac:dyDescent="0.3">
      <c r="A33" s="60" t="s">
        <v>259</v>
      </c>
      <c r="B33" s="41">
        <v>655000</v>
      </c>
      <c r="C33" s="41">
        <v>453376</v>
      </c>
      <c r="D33" s="41">
        <v>1108376</v>
      </c>
      <c r="E33" s="41">
        <v>535632.53</v>
      </c>
      <c r="F33" s="41">
        <v>535632.53</v>
      </c>
      <c r="G33" s="41">
        <v>-119367.47</v>
      </c>
    </row>
    <row r="34" spans="1:7" ht="14.4" customHeight="1" x14ac:dyDescent="0.3">
      <c r="A34" s="51" t="s">
        <v>260</v>
      </c>
      <c r="B34" s="131">
        <v>1300000</v>
      </c>
      <c r="C34" s="131">
        <v>61704.179999999702</v>
      </c>
      <c r="D34" s="131">
        <v>1361704.1799999997</v>
      </c>
      <c r="E34" s="131">
        <v>438805.14999999944</v>
      </c>
      <c r="F34" s="131">
        <v>438805.15000000037</v>
      </c>
      <c r="G34" s="131">
        <v>-861194.84999999963</v>
      </c>
    </row>
    <row r="35" spans="1:7" ht="14.4" customHeight="1" x14ac:dyDescent="0.3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" customHeight="1" x14ac:dyDescent="0.3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" customHeight="1" x14ac:dyDescent="0.3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3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3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3">
      <c r="A40" s="39"/>
      <c r="B40" s="41"/>
      <c r="C40" s="41"/>
      <c r="D40" s="41"/>
      <c r="E40" s="41"/>
      <c r="F40" s="41"/>
      <c r="G40" s="41"/>
    </row>
    <row r="41" spans="1:7" x14ac:dyDescent="0.3">
      <c r="A41" s="3" t="s">
        <v>266</v>
      </c>
      <c r="B41" s="4">
        <f>B9+B10+B11+B12+B13+B14+B15+B16+B28+B34+B35+B37</f>
        <v>201600000</v>
      </c>
      <c r="C41" s="4">
        <f>C9+C10+C11+C12+C13+C14+C15+C16+C28+C34+C35+C37</f>
        <v>6817325.1799999997</v>
      </c>
      <c r="D41" s="4">
        <f t="shared" ref="D41:F41" si="0">D9+D10+D11+D12+D13+D14+D15+D16+D28+D34+D35+D37</f>
        <v>208417325.18000001</v>
      </c>
      <c r="E41" s="4">
        <f t="shared" si="0"/>
        <v>118079393.09999999</v>
      </c>
      <c r="F41" s="4">
        <f t="shared" si="0"/>
        <v>118079393.09999999</v>
      </c>
      <c r="G41" s="4">
        <f>G9+G10+G11+G12+G13+G14+G15+G16+G28+G34+G35+G37</f>
        <v>-83520606.899999991</v>
      </c>
    </row>
    <row r="42" spans="1:7" x14ac:dyDescent="0.3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3">
      <c r="A43" s="39"/>
      <c r="B43" s="43"/>
      <c r="C43" s="43"/>
      <c r="D43" s="43"/>
      <c r="E43" s="43"/>
      <c r="F43" s="43"/>
      <c r="G43" s="43"/>
    </row>
    <row r="44" spans="1:7" x14ac:dyDescent="0.3">
      <c r="A44" s="3" t="s">
        <v>268</v>
      </c>
      <c r="B44" s="43"/>
      <c r="C44" s="43"/>
      <c r="D44" s="43"/>
      <c r="E44" s="43"/>
      <c r="F44" s="43"/>
      <c r="G44" s="43"/>
    </row>
    <row r="45" spans="1:7" x14ac:dyDescent="0.3">
      <c r="A45" s="51" t="s">
        <v>269</v>
      </c>
      <c r="B45" s="41">
        <v>123200000</v>
      </c>
      <c r="C45" s="41">
        <v>2235325</v>
      </c>
      <c r="D45" s="41">
        <v>125435325</v>
      </c>
      <c r="E45" s="41">
        <v>67623538.950000003</v>
      </c>
      <c r="F45" s="41">
        <v>67623538.950000003</v>
      </c>
      <c r="G45" s="41">
        <v>-55576461.049999997</v>
      </c>
    </row>
    <row r="46" spans="1:7" x14ac:dyDescent="0.3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3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3">
      <c r="A48" s="63" t="s">
        <v>272</v>
      </c>
      <c r="B48" s="41">
        <v>53500000</v>
      </c>
      <c r="C48" s="41">
        <v>-1239007</v>
      </c>
      <c r="D48" s="41">
        <v>52260993</v>
      </c>
      <c r="E48" s="41">
        <v>31057925.91</v>
      </c>
      <c r="F48" s="41">
        <v>31057925.91</v>
      </c>
      <c r="G48" s="41">
        <v>-22442074.09</v>
      </c>
    </row>
    <row r="49" spans="1:7" ht="28.8" x14ac:dyDescent="0.3">
      <c r="A49" s="63" t="s">
        <v>273</v>
      </c>
      <c r="B49" s="41">
        <v>69700000</v>
      </c>
      <c r="C49" s="41">
        <v>3474332</v>
      </c>
      <c r="D49" s="41">
        <v>73174332</v>
      </c>
      <c r="E49" s="41">
        <v>36565613.039999999</v>
      </c>
      <c r="F49" s="41">
        <v>36565613.039999999</v>
      </c>
      <c r="G49" s="41">
        <v>-33134386.960000001</v>
      </c>
    </row>
    <row r="50" spans="1:7" x14ac:dyDescent="0.3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3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3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3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131">
        <v>0</v>
      </c>
    </row>
    <row r="54" spans="1:7" x14ac:dyDescent="0.3">
      <c r="A54" s="51" t="s">
        <v>278</v>
      </c>
      <c r="B54" s="131">
        <v>22000000</v>
      </c>
      <c r="C54" s="131">
        <v>42237626.200000003</v>
      </c>
      <c r="D54" s="131">
        <v>64237626.200000003</v>
      </c>
      <c r="E54" s="131">
        <v>8063910.6399999997</v>
      </c>
      <c r="F54" s="131">
        <v>7661510.6399999997</v>
      </c>
      <c r="G54" s="131">
        <v>-14338489.359999999</v>
      </c>
    </row>
    <row r="55" spans="1:7" x14ac:dyDescent="0.3">
      <c r="A55" s="64" t="s">
        <v>279</v>
      </c>
      <c r="B55" s="41">
        <v>0</v>
      </c>
      <c r="C55" s="131">
        <v>0</v>
      </c>
      <c r="D55" s="131">
        <v>0</v>
      </c>
      <c r="E55" s="131">
        <v>0</v>
      </c>
      <c r="F55" s="131">
        <v>0</v>
      </c>
      <c r="G55" s="131">
        <v>0</v>
      </c>
    </row>
    <row r="56" spans="1:7" x14ac:dyDescent="0.3">
      <c r="A56" s="63" t="s">
        <v>280</v>
      </c>
      <c r="B56" s="41">
        <v>0</v>
      </c>
      <c r="C56" s="131">
        <v>0</v>
      </c>
      <c r="D56" s="131">
        <v>0</v>
      </c>
      <c r="E56" s="131">
        <v>0</v>
      </c>
      <c r="F56" s="131">
        <v>0</v>
      </c>
      <c r="G56" s="131">
        <v>0</v>
      </c>
    </row>
    <row r="57" spans="1:7" x14ac:dyDescent="0.3">
      <c r="A57" s="63" t="s">
        <v>281</v>
      </c>
      <c r="B57" s="41">
        <v>0</v>
      </c>
      <c r="C57" s="131">
        <v>0</v>
      </c>
      <c r="D57" s="131">
        <v>0</v>
      </c>
      <c r="E57" s="131">
        <v>0</v>
      </c>
      <c r="F57" s="131">
        <v>0</v>
      </c>
      <c r="G57" s="131">
        <v>0</v>
      </c>
    </row>
    <row r="58" spans="1:7" x14ac:dyDescent="0.3">
      <c r="A58" s="64" t="s">
        <v>282</v>
      </c>
      <c r="B58" s="131">
        <v>22000000</v>
      </c>
      <c r="C58" s="131">
        <v>42237626.200000003</v>
      </c>
      <c r="D58" s="131">
        <v>64237626.200000003</v>
      </c>
      <c r="E58" s="131">
        <v>8063910.6399999997</v>
      </c>
      <c r="F58" s="131">
        <v>7661510.6399999997</v>
      </c>
      <c r="G58" s="131">
        <v>-14338489.359999999</v>
      </c>
    </row>
    <row r="59" spans="1:7" x14ac:dyDescent="0.3">
      <c r="A59" s="51" t="s">
        <v>283</v>
      </c>
      <c r="B59" s="41">
        <v>0</v>
      </c>
      <c r="C59" s="41">
        <v>0</v>
      </c>
      <c r="D59" s="131">
        <v>0</v>
      </c>
      <c r="E59" s="131">
        <v>0</v>
      </c>
      <c r="F59" s="41">
        <v>0</v>
      </c>
      <c r="G59" s="131">
        <v>0</v>
      </c>
    </row>
    <row r="60" spans="1:7" x14ac:dyDescent="0.3">
      <c r="A60" s="63" t="s">
        <v>284</v>
      </c>
      <c r="B60" s="41">
        <v>0</v>
      </c>
      <c r="C60" s="41">
        <v>0</v>
      </c>
      <c r="D60" s="131">
        <v>0</v>
      </c>
      <c r="E60" s="41">
        <v>0</v>
      </c>
      <c r="F60" s="41">
        <v>0</v>
      </c>
      <c r="G60" s="41">
        <v>0</v>
      </c>
    </row>
    <row r="61" spans="1:7" x14ac:dyDescent="0.3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3">
      <c r="A62" s="51" t="s">
        <v>286</v>
      </c>
      <c r="B62" s="41">
        <v>18200000</v>
      </c>
      <c r="C62" s="41">
        <v>-7143578.0199999996</v>
      </c>
      <c r="D62" s="41">
        <v>11056421.98</v>
      </c>
      <c r="E62" s="41">
        <v>732568</v>
      </c>
      <c r="F62" s="41">
        <v>732568</v>
      </c>
      <c r="G62" s="41">
        <v>-17467432</v>
      </c>
    </row>
    <row r="63" spans="1:7" x14ac:dyDescent="0.3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3">
      <c r="A64" s="39"/>
      <c r="B64" s="43"/>
      <c r="C64" s="43"/>
      <c r="D64" s="43"/>
      <c r="E64" s="43"/>
      <c r="F64" s="43"/>
      <c r="G64" s="43"/>
    </row>
    <row r="65" spans="1:7" x14ac:dyDescent="0.3">
      <c r="A65" s="3" t="s">
        <v>288</v>
      </c>
      <c r="B65" s="4">
        <f>B45+B54+B59+B62+B63</f>
        <v>163400000</v>
      </c>
      <c r="C65" s="4">
        <f t="shared" ref="C65:G65" si="1">C45+C54+C59+C62+C63</f>
        <v>37329373.180000007</v>
      </c>
      <c r="D65" s="4">
        <f t="shared" si="1"/>
        <v>200729373.17999998</v>
      </c>
      <c r="E65" s="4">
        <f t="shared" si="1"/>
        <v>76420017.590000004</v>
      </c>
      <c r="F65" s="4">
        <f t="shared" si="1"/>
        <v>76017617.590000004</v>
      </c>
      <c r="G65" s="4">
        <f t="shared" si="1"/>
        <v>-87382382.409999996</v>
      </c>
    </row>
    <row r="66" spans="1:7" x14ac:dyDescent="0.3">
      <c r="A66" s="39"/>
      <c r="B66" s="43"/>
      <c r="C66" s="43"/>
      <c r="D66" s="43"/>
      <c r="E66" s="43"/>
      <c r="F66" s="43"/>
      <c r="G66" s="43"/>
    </row>
    <row r="67" spans="1:7" x14ac:dyDescent="0.3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3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3">
      <c r="A69" s="39"/>
      <c r="B69" s="43"/>
      <c r="C69" s="43"/>
      <c r="D69" s="43"/>
      <c r="E69" s="43"/>
      <c r="F69" s="43"/>
      <c r="G69" s="43"/>
    </row>
    <row r="70" spans="1:7" x14ac:dyDescent="0.3">
      <c r="A70" s="3" t="s">
        <v>291</v>
      </c>
      <c r="B70" s="4">
        <f>B41+B65+B67</f>
        <v>365000000</v>
      </c>
      <c r="C70" s="4">
        <f t="shared" ref="C70:G70" si="2">C41+C65+C67</f>
        <v>44146698.360000007</v>
      </c>
      <c r="D70" s="4">
        <f t="shared" si="2"/>
        <v>409146698.36000001</v>
      </c>
      <c r="E70" s="4">
        <f t="shared" si="2"/>
        <v>194499410.69</v>
      </c>
      <c r="F70" s="4">
        <f t="shared" si="2"/>
        <v>194097010.69</v>
      </c>
      <c r="G70" s="4">
        <f t="shared" si="2"/>
        <v>-170902989.31</v>
      </c>
    </row>
    <row r="71" spans="1:7" x14ac:dyDescent="0.3">
      <c r="A71" s="39"/>
      <c r="B71" s="43"/>
      <c r="C71" s="43"/>
      <c r="D71" s="43"/>
      <c r="E71" s="43"/>
      <c r="F71" s="43"/>
      <c r="G71" s="43"/>
    </row>
    <row r="72" spans="1:7" x14ac:dyDescent="0.3">
      <c r="A72" s="3" t="s">
        <v>292</v>
      </c>
      <c r="B72" s="43"/>
      <c r="C72" s="43"/>
      <c r="D72" s="43"/>
      <c r="E72" s="43"/>
      <c r="F72" s="43"/>
      <c r="G72" s="43"/>
    </row>
    <row r="73" spans="1:7" x14ac:dyDescent="0.3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28.8" x14ac:dyDescent="0.3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3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3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60"/>
  <sheetViews>
    <sheetView showGridLines="0" topLeftCell="A151" zoomScale="75" zoomScaleNormal="75" workbookViewId="0">
      <selection activeCell="C105" sqref="C105"/>
    </sheetView>
  </sheetViews>
  <sheetFormatPr baseColWidth="10" defaultColWidth="11" defaultRowHeight="14.4" x14ac:dyDescent="0.3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33.6" customHeight="1" x14ac:dyDescent="0.3">
      <c r="A1" s="150" t="s">
        <v>296</v>
      </c>
      <c r="B1" s="133"/>
      <c r="C1" s="133"/>
      <c r="D1" s="133"/>
      <c r="E1" s="133"/>
      <c r="F1" s="133"/>
      <c r="G1" s="134"/>
    </row>
    <row r="2" spans="1:7" x14ac:dyDescent="0.3">
      <c r="A2" s="135" t="str">
        <f>'Formato 1'!A2</f>
        <v>Municipio de Yuriria</v>
      </c>
      <c r="B2" s="136"/>
      <c r="C2" s="136"/>
      <c r="D2" s="136"/>
      <c r="E2" s="136"/>
      <c r="F2" s="136"/>
      <c r="G2" s="137"/>
    </row>
    <row r="3" spans="1:7" x14ac:dyDescent="0.3">
      <c r="A3" s="138" t="s">
        <v>297</v>
      </c>
      <c r="B3" s="139"/>
      <c r="C3" s="139"/>
      <c r="D3" s="139"/>
      <c r="E3" s="139"/>
      <c r="F3" s="139"/>
      <c r="G3" s="140"/>
    </row>
    <row r="4" spans="1:7" x14ac:dyDescent="0.3">
      <c r="A4" s="138" t="s">
        <v>298</v>
      </c>
      <c r="B4" s="139"/>
      <c r="C4" s="139"/>
      <c r="D4" s="139"/>
      <c r="E4" s="139"/>
      <c r="F4" s="139"/>
      <c r="G4" s="140"/>
    </row>
    <row r="5" spans="1:7" x14ac:dyDescent="0.3">
      <c r="A5" s="138" t="str">
        <f>'Formato 3'!A4</f>
        <v>Del 1 de enero al 30 de junio de 2026</v>
      </c>
      <c r="B5" s="139"/>
      <c r="C5" s="139"/>
      <c r="D5" s="139"/>
      <c r="E5" s="139"/>
      <c r="F5" s="139"/>
      <c r="G5" s="140"/>
    </row>
    <row r="6" spans="1:7" x14ac:dyDescent="0.3">
      <c r="A6" s="141" t="s">
        <v>2</v>
      </c>
      <c r="B6" s="142"/>
      <c r="C6" s="142"/>
      <c r="D6" s="142"/>
      <c r="E6" s="142"/>
      <c r="F6" s="142"/>
      <c r="G6" s="143"/>
    </row>
    <row r="7" spans="1:7" x14ac:dyDescent="0.3">
      <c r="A7" s="148" t="s">
        <v>5</v>
      </c>
      <c r="B7" s="148" t="s">
        <v>299</v>
      </c>
      <c r="C7" s="148"/>
      <c r="D7" s="148"/>
      <c r="E7" s="148"/>
      <c r="F7" s="148"/>
      <c r="G7" s="149" t="s">
        <v>300</v>
      </c>
    </row>
    <row r="8" spans="1:7" ht="28.8" x14ac:dyDescent="0.3">
      <c r="A8" s="148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48"/>
    </row>
    <row r="9" spans="1:7" x14ac:dyDescent="0.3">
      <c r="A9" s="26" t="s">
        <v>304</v>
      </c>
      <c r="B9" s="66">
        <v>201600000</v>
      </c>
      <c r="C9" s="66">
        <v>6817325.1799999997</v>
      </c>
      <c r="D9" s="66">
        <v>208417325.18000001</v>
      </c>
      <c r="E9" s="66">
        <v>108671049.97</v>
      </c>
      <c r="F9" s="66">
        <v>108688650.84999999</v>
      </c>
      <c r="G9" s="66">
        <v>99746275.209999993</v>
      </c>
    </row>
    <row r="10" spans="1:7" x14ac:dyDescent="0.3">
      <c r="A10" s="67" t="s">
        <v>305</v>
      </c>
      <c r="B10" s="66">
        <v>87398965.609999999</v>
      </c>
      <c r="C10" s="66">
        <v>4470536.8899999997</v>
      </c>
      <c r="D10" s="66">
        <v>91869502.5</v>
      </c>
      <c r="E10" s="66">
        <v>46322273.530000001</v>
      </c>
      <c r="F10" s="66">
        <v>46322273.530000001</v>
      </c>
      <c r="G10" s="66">
        <v>45547228.969999999</v>
      </c>
    </row>
    <row r="11" spans="1:7" x14ac:dyDescent="0.3">
      <c r="A11" s="68" t="s">
        <v>306</v>
      </c>
      <c r="B11" s="58">
        <v>50570685.950000003</v>
      </c>
      <c r="C11" s="58">
        <v>2615754.3199999998</v>
      </c>
      <c r="D11" s="58">
        <v>53186440.270000003</v>
      </c>
      <c r="E11" s="58">
        <v>27723440.149999999</v>
      </c>
      <c r="F11" s="58">
        <v>27723440.149999999</v>
      </c>
      <c r="G11" s="58">
        <v>25463000.120000001</v>
      </c>
    </row>
    <row r="12" spans="1:7" x14ac:dyDescent="0.3">
      <c r="A12" s="68" t="s">
        <v>307</v>
      </c>
      <c r="B12" s="58">
        <v>3000000</v>
      </c>
      <c r="C12" s="58">
        <v>1110064.45</v>
      </c>
      <c r="D12" s="58">
        <v>4110064.45</v>
      </c>
      <c r="E12" s="58">
        <v>3506804.98</v>
      </c>
      <c r="F12" s="58">
        <v>3506804.98</v>
      </c>
      <c r="G12" s="58">
        <v>603259.47</v>
      </c>
    </row>
    <row r="13" spans="1:7" x14ac:dyDescent="0.3">
      <c r="A13" s="68" t="s">
        <v>308</v>
      </c>
      <c r="B13" s="58">
        <v>7324383.7300000004</v>
      </c>
      <c r="C13" s="58">
        <v>373679.25</v>
      </c>
      <c r="D13" s="58">
        <v>7698062.9800000004</v>
      </c>
      <c r="E13" s="58">
        <v>629364.82999999996</v>
      </c>
      <c r="F13" s="58">
        <v>629364.82999999996</v>
      </c>
      <c r="G13" s="58">
        <v>7068698.1500000004</v>
      </c>
    </row>
    <row r="14" spans="1:7" x14ac:dyDescent="0.3">
      <c r="A14" s="68" t="s">
        <v>309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68" t="s">
        <v>310</v>
      </c>
      <c r="B15" s="58">
        <v>26503895.93</v>
      </c>
      <c r="C15" s="58">
        <v>371038.87</v>
      </c>
      <c r="D15" s="58">
        <v>26874934.800000001</v>
      </c>
      <c r="E15" s="58">
        <v>14462663.57</v>
      </c>
      <c r="F15" s="58">
        <v>14462663.57</v>
      </c>
      <c r="G15" s="58">
        <v>12412271.23</v>
      </c>
    </row>
    <row r="16" spans="1:7" x14ac:dyDescent="0.3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67" t="s">
        <v>313</v>
      </c>
      <c r="B18" s="66">
        <v>14268000</v>
      </c>
      <c r="C18" s="66">
        <v>2138967.61</v>
      </c>
      <c r="D18" s="66">
        <v>16406967.609999999</v>
      </c>
      <c r="E18" s="66">
        <v>8801335.7200000007</v>
      </c>
      <c r="F18" s="66">
        <v>8801335.7200000007</v>
      </c>
      <c r="G18" s="66">
        <v>7605631.8899999997</v>
      </c>
    </row>
    <row r="19" spans="1:7" x14ac:dyDescent="0.3">
      <c r="A19" s="68" t="s">
        <v>314</v>
      </c>
      <c r="B19" s="58">
        <v>4327000</v>
      </c>
      <c r="C19" s="58">
        <v>-1140871.6599999999</v>
      </c>
      <c r="D19" s="58">
        <v>3186128.34</v>
      </c>
      <c r="E19" s="58">
        <v>1456471.47</v>
      </c>
      <c r="F19" s="58">
        <v>1456471.47</v>
      </c>
      <c r="G19" s="58">
        <v>1729656.87</v>
      </c>
    </row>
    <row r="20" spans="1:7" x14ac:dyDescent="0.3">
      <c r="A20" s="68" t="s">
        <v>315</v>
      </c>
      <c r="B20" s="58">
        <v>577000</v>
      </c>
      <c r="C20" s="58">
        <v>-188628.34</v>
      </c>
      <c r="D20" s="58">
        <v>388371.66</v>
      </c>
      <c r="E20" s="58">
        <v>126125.4</v>
      </c>
      <c r="F20" s="58">
        <v>126125.4</v>
      </c>
      <c r="G20" s="58">
        <v>262246.26</v>
      </c>
    </row>
    <row r="21" spans="1:7" x14ac:dyDescent="0.3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3">
      <c r="A22" s="68" t="s">
        <v>317</v>
      </c>
      <c r="B22" s="58">
        <v>1762000</v>
      </c>
      <c r="C22" s="58">
        <v>440000</v>
      </c>
      <c r="D22" s="58">
        <v>2202000</v>
      </c>
      <c r="E22" s="58">
        <v>1055601.04</v>
      </c>
      <c r="F22" s="58">
        <v>1055601.04</v>
      </c>
      <c r="G22" s="58">
        <v>1146398.96</v>
      </c>
    </row>
    <row r="23" spans="1:7" x14ac:dyDescent="0.3">
      <c r="A23" s="68" t="s">
        <v>318</v>
      </c>
      <c r="B23" s="58">
        <v>100000</v>
      </c>
      <c r="C23" s="58">
        <v>71000</v>
      </c>
      <c r="D23" s="58">
        <v>171000</v>
      </c>
      <c r="E23" s="58">
        <v>74720.600000000006</v>
      </c>
      <c r="F23" s="58">
        <v>74720.600000000006</v>
      </c>
      <c r="G23" s="58">
        <v>96279.4</v>
      </c>
    </row>
    <row r="24" spans="1:7" x14ac:dyDescent="0.3">
      <c r="A24" s="68" t="s">
        <v>319</v>
      </c>
      <c r="B24" s="58">
        <v>4811000</v>
      </c>
      <c r="C24" s="58">
        <v>2776467.61</v>
      </c>
      <c r="D24" s="58">
        <v>7587467.6100000003</v>
      </c>
      <c r="E24" s="58">
        <v>4984446.22</v>
      </c>
      <c r="F24" s="58">
        <v>4984446.22</v>
      </c>
      <c r="G24" s="58">
        <v>2603021.39</v>
      </c>
    </row>
    <row r="25" spans="1:7" x14ac:dyDescent="0.3">
      <c r="A25" s="68" t="s">
        <v>320</v>
      </c>
      <c r="B25" s="58">
        <v>603000</v>
      </c>
      <c r="C25" s="58">
        <v>-56000</v>
      </c>
      <c r="D25" s="58">
        <v>547000</v>
      </c>
      <c r="E25" s="58">
        <v>149048.15</v>
      </c>
      <c r="F25" s="58">
        <v>149048.15</v>
      </c>
      <c r="G25" s="58">
        <v>397951.85</v>
      </c>
    </row>
    <row r="26" spans="1:7" x14ac:dyDescent="0.3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3">
      <c r="A27" s="68" t="s">
        <v>322</v>
      </c>
      <c r="B27" s="58">
        <v>2088000</v>
      </c>
      <c r="C27" s="58">
        <v>237000</v>
      </c>
      <c r="D27" s="58">
        <v>2325000</v>
      </c>
      <c r="E27" s="58">
        <v>954922.84</v>
      </c>
      <c r="F27" s="58">
        <v>954922.84</v>
      </c>
      <c r="G27" s="58">
        <v>1370077.16</v>
      </c>
    </row>
    <row r="28" spans="1:7" x14ac:dyDescent="0.3">
      <c r="A28" s="67" t="s">
        <v>323</v>
      </c>
      <c r="B28" s="66">
        <v>45769000</v>
      </c>
      <c r="C28" s="66">
        <v>2882388.49</v>
      </c>
      <c r="D28" s="66">
        <v>48651388.490000002</v>
      </c>
      <c r="E28" s="66">
        <v>29701161.199999999</v>
      </c>
      <c r="F28" s="66">
        <v>29723906.199999999</v>
      </c>
      <c r="G28" s="66">
        <v>18950227.289999999</v>
      </c>
    </row>
    <row r="29" spans="1:7" x14ac:dyDescent="0.3">
      <c r="A29" s="68" t="s">
        <v>324</v>
      </c>
      <c r="B29" s="58">
        <v>20620000</v>
      </c>
      <c r="C29" s="58">
        <v>-1743841.52</v>
      </c>
      <c r="D29" s="58">
        <v>18876158.48</v>
      </c>
      <c r="E29" s="58">
        <v>12198971.130000001</v>
      </c>
      <c r="F29" s="58">
        <v>12198971.130000001</v>
      </c>
      <c r="G29" s="58">
        <v>6677187.3499999996</v>
      </c>
    </row>
    <row r="30" spans="1:7" x14ac:dyDescent="0.3">
      <c r="A30" s="68" t="s">
        <v>325</v>
      </c>
      <c r="B30" s="58">
        <v>1730000</v>
      </c>
      <c r="C30" s="58">
        <v>382267.01</v>
      </c>
      <c r="D30" s="58">
        <v>2112267.0099999998</v>
      </c>
      <c r="E30" s="58">
        <v>935460.86</v>
      </c>
      <c r="F30" s="58">
        <v>935460.86</v>
      </c>
      <c r="G30" s="58">
        <v>1176806.1499999999</v>
      </c>
    </row>
    <row r="31" spans="1:7" x14ac:dyDescent="0.3">
      <c r="A31" s="68" t="s">
        <v>326</v>
      </c>
      <c r="B31" s="58">
        <v>4764000</v>
      </c>
      <c r="C31" s="58">
        <v>1021563</v>
      </c>
      <c r="D31" s="58">
        <v>5785563</v>
      </c>
      <c r="E31" s="58">
        <v>3438551.42</v>
      </c>
      <c r="F31" s="58">
        <v>3438551.42</v>
      </c>
      <c r="G31" s="58">
        <v>2347011.58</v>
      </c>
    </row>
    <row r="32" spans="1:7" x14ac:dyDescent="0.3">
      <c r="A32" s="68" t="s">
        <v>327</v>
      </c>
      <c r="B32" s="58">
        <v>465000</v>
      </c>
      <c r="C32" s="58">
        <v>-14400</v>
      </c>
      <c r="D32" s="58">
        <v>450600</v>
      </c>
      <c r="E32" s="58">
        <v>155492.88</v>
      </c>
      <c r="F32" s="58">
        <v>155492.88</v>
      </c>
      <c r="G32" s="58">
        <v>295107.12</v>
      </c>
    </row>
    <row r="33" spans="1:7" ht="14.4" customHeight="1" x14ac:dyDescent="0.3">
      <c r="A33" s="68" t="s">
        <v>328</v>
      </c>
      <c r="B33" s="58">
        <v>1239000</v>
      </c>
      <c r="C33" s="58">
        <v>2113800</v>
      </c>
      <c r="D33" s="58">
        <v>3352800</v>
      </c>
      <c r="E33" s="58">
        <v>2359427.02</v>
      </c>
      <c r="F33" s="58">
        <v>2382172.02</v>
      </c>
      <c r="G33" s="58">
        <v>993372.98</v>
      </c>
    </row>
    <row r="34" spans="1:7" ht="14.4" customHeight="1" x14ac:dyDescent="0.3">
      <c r="A34" s="68" t="s">
        <v>329</v>
      </c>
      <c r="B34" s="58">
        <v>2000000</v>
      </c>
      <c r="C34" s="58">
        <v>200000</v>
      </c>
      <c r="D34" s="58">
        <v>2200000</v>
      </c>
      <c r="E34" s="58">
        <v>1498495.52</v>
      </c>
      <c r="F34" s="58">
        <v>1498495.52</v>
      </c>
      <c r="G34" s="58">
        <v>701504.48</v>
      </c>
    </row>
    <row r="35" spans="1:7" ht="14.4" customHeight="1" x14ac:dyDescent="0.3">
      <c r="A35" s="68" t="s">
        <v>330</v>
      </c>
      <c r="B35" s="58">
        <v>384000</v>
      </c>
      <c r="C35" s="58">
        <v>-65000</v>
      </c>
      <c r="D35" s="58">
        <v>319000</v>
      </c>
      <c r="E35" s="58">
        <v>58264.82</v>
      </c>
      <c r="F35" s="58">
        <v>58264.82</v>
      </c>
      <c r="G35" s="58">
        <v>260735.18</v>
      </c>
    </row>
    <row r="36" spans="1:7" ht="14.4" customHeight="1" x14ac:dyDescent="0.3">
      <c r="A36" s="68" t="s">
        <v>331</v>
      </c>
      <c r="B36" s="58">
        <v>8517000</v>
      </c>
      <c r="C36" s="58">
        <v>-405000</v>
      </c>
      <c r="D36" s="58">
        <v>8112000</v>
      </c>
      <c r="E36" s="58">
        <v>5090426.0199999996</v>
      </c>
      <c r="F36" s="58">
        <v>5090426.0199999996</v>
      </c>
      <c r="G36" s="58">
        <v>3021573.98</v>
      </c>
    </row>
    <row r="37" spans="1:7" ht="14.4" customHeight="1" x14ac:dyDescent="0.3">
      <c r="A37" s="68" t="s">
        <v>332</v>
      </c>
      <c r="B37" s="58">
        <v>6050000</v>
      </c>
      <c r="C37" s="58">
        <v>1393000</v>
      </c>
      <c r="D37" s="58">
        <v>7443000</v>
      </c>
      <c r="E37" s="58">
        <v>3966071.53</v>
      </c>
      <c r="F37" s="58">
        <v>3966071.53</v>
      </c>
      <c r="G37" s="58">
        <v>3476928.47</v>
      </c>
    </row>
    <row r="38" spans="1:7" x14ac:dyDescent="0.3">
      <c r="A38" s="67" t="s">
        <v>333</v>
      </c>
      <c r="B38" s="66">
        <v>22865477.760000002</v>
      </c>
      <c r="C38" s="66">
        <v>2787776.48</v>
      </c>
      <c r="D38" s="66">
        <v>25653254.239999998</v>
      </c>
      <c r="E38" s="66">
        <v>12712468.68</v>
      </c>
      <c r="F38" s="66">
        <v>12707324.560000001</v>
      </c>
      <c r="G38" s="66">
        <v>12940785.560000001</v>
      </c>
    </row>
    <row r="39" spans="1:7" x14ac:dyDescent="0.3">
      <c r="A39" s="68" t="s">
        <v>334</v>
      </c>
      <c r="B39" s="58">
        <v>12500000</v>
      </c>
      <c r="C39" s="58">
        <v>585000</v>
      </c>
      <c r="D39" s="58">
        <v>13085000</v>
      </c>
      <c r="E39" s="58">
        <v>6634999.96</v>
      </c>
      <c r="F39" s="58">
        <v>6634999.96</v>
      </c>
      <c r="G39" s="58">
        <v>6450000.04</v>
      </c>
    </row>
    <row r="40" spans="1:7" x14ac:dyDescent="0.3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3">
      <c r="A41" s="68" t="s">
        <v>336</v>
      </c>
      <c r="B41" s="58">
        <v>0</v>
      </c>
      <c r="C41" s="58">
        <v>2023000</v>
      </c>
      <c r="D41" s="58">
        <v>2023000</v>
      </c>
      <c r="E41" s="58">
        <v>0</v>
      </c>
      <c r="F41" s="58">
        <v>0</v>
      </c>
      <c r="G41" s="58">
        <v>2023000</v>
      </c>
    </row>
    <row r="42" spans="1:7" x14ac:dyDescent="0.3">
      <c r="A42" s="68" t="s">
        <v>337</v>
      </c>
      <c r="B42" s="58">
        <v>5500000</v>
      </c>
      <c r="C42" s="58">
        <v>400000</v>
      </c>
      <c r="D42" s="58">
        <v>5900000</v>
      </c>
      <c r="E42" s="58">
        <v>3552561.02</v>
      </c>
      <c r="F42" s="58">
        <v>3547416.9</v>
      </c>
      <c r="G42" s="58">
        <v>2347438.98</v>
      </c>
    </row>
    <row r="43" spans="1:7" x14ac:dyDescent="0.3">
      <c r="A43" s="68" t="s">
        <v>338</v>
      </c>
      <c r="B43" s="58">
        <v>4865477.76</v>
      </c>
      <c r="C43" s="58">
        <v>-220223.52</v>
      </c>
      <c r="D43" s="58">
        <v>4645254.24</v>
      </c>
      <c r="E43" s="58">
        <v>2524907.7000000002</v>
      </c>
      <c r="F43" s="58">
        <v>2524907.7000000002</v>
      </c>
      <c r="G43" s="58">
        <v>2120346.54</v>
      </c>
    </row>
    <row r="44" spans="1:7" x14ac:dyDescent="0.3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3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3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3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3">
      <c r="A48" s="67" t="s">
        <v>343</v>
      </c>
      <c r="B48" s="66">
        <v>680000</v>
      </c>
      <c r="C48" s="66">
        <v>1035000</v>
      </c>
      <c r="D48" s="66">
        <v>1715000</v>
      </c>
      <c r="E48" s="66">
        <v>299576.07</v>
      </c>
      <c r="F48" s="66">
        <v>299576.07</v>
      </c>
      <c r="G48" s="66">
        <v>1415423.93</v>
      </c>
    </row>
    <row r="49" spans="1:7" x14ac:dyDescent="0.3">
      <c r="A49" s="68" t="s">
        <v>344</v>
      </c>
      <c r="B49" s="58">
        <v>500000</v>
      </c>
      <c r="C49" s="58">
        <v>-155000</v>
      </c>
      <c r="D49" s="58">
        <v>345000</v>
      </c>
      <c r="E49" s="58">
        <v>199598.28</v>
      </c>
      <c r="F49" s="58">
        <v>199598.28</v>
      </c>
      <c r="G49" s="58">
        <v>145401.72</v>
      </c>
    </row>
    <row r="50" spans="1:7" x14ac:dyDescent="0.3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3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3">
      <c r="A52" s="68" t="s">
        <v>347</v>
      </c>
      <c r="B52" s="58">
        <v>0</v>
      </c>
      <c r="C52" s="58">
        <v>1200000</v>
      </c>
      <c r="D52" s="58">
        <v>1200000</v>
      </c>
      <c r="E52" s="58">
        <v>0</v>
      </c>
      <c r="F52" s="58">
        <v>0</v>
      </c>
      <c r="G52" s="58">
        <v>1200000</v>
      </c>
    </row>
    <row r="53" spans="1:7" x14ac:dyDescent="0.3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3">
      <c r="A54" s="68" t="s">
        <v>349</v>
      </c>
      <c r="B54" s="58">
        <v>180000</v>
      </c>
      <c r="C54" s="58">
        <v>-10000</v>
      </c>
      <c r="D54" s="58">
        <v>170000</v>
      </c>
      <c r="E54" s="58">
        <v>99977.79</v>
      </c>
      <c r="F54" s="58">
        <v>99977.79</v>
      </c>
      <c r="G54" s="58">
        <v>70022.210000000006</v>
      </c>
    </row>
    <row r="55" spans="1:7" x14ac:dyDescent="0.3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3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3">
      <c r="A57" s="68" t="s">
        <v>352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</row>
    <row r="58" spans="1:7" x14ac:dyDescent="0.3">
      <c r="A58" s="67" t="s">
        <v>353</v>
      </c>
      <c r="B58" s="66">
        <v>0</v>
      </c>
      <c r="C58" s="66">
        <v>1762893.58</v>
      </c>
      <c r="D58" s="66">
        <v>1762893.58</v>
      </c>
      <c r="E58" s="66">
        <v>417005.64</v>
      </c>
      <c r="F58" s="66">
        <v>417005.64</v>
      </c>
      <c r="G58" s="66">
        <v>1345887.94</v>
      </c>
    </row>
    <row r="59" spans="1:7" x14ac:dyDescent="0.3">
      <c r="A59" s="68" t="s">
        <v>354</v>
      </c>
      <c r="B59" s="58">
        <v>0</v>
      </c>
      <c r="C59" s="58">
        <v>964893.58</v>
      </c>
      <c r="D59" s="58">
        <v>964893.58</v>
      </c>
      <c r="E59" s="58">
        <v>18554.580000000002</v>
      </c>
      <c r="F59" s="58">
        <v>18554.580000000002</v>
      </c>
      <c r="G59" s="58">
        <v>946339</v>
      </c>
    </row>
    <row r="60" spans="1:7" x14ac:dyDescent="0.3">
      <c r="A60" s="68" t="s">
        <v>355</v>
      </c>
      <c r="B60" s="58">
        <v>0</v>
      </c>
      <c r="C60" s="58">
        <v>798000</v>
      </c>
      <c r="D60" s="58">
        <v>798000</v>
      </c>
      <c r="E60" s="58">
        <v>398451.06</v>
      </c>
      <c r="F60" s="58">
        <v>398451.06</v>
      </c>
      <c r="G60" s="58">
        <v>399548.94</v>
      </c>
    </row>
    <row r="61" spans="1:7" x14ac:dyDescent="0.3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3">
      <c r="A62" s="67" t="s">
        <v>357</v>
      </c>
      <c r="B62" s="66">
        <v>10008745.26</v>
      </c>
      <c r="C62" s="66">
        <v>-8828470.2599999998</v>
      </c>
      <c r="D62" s="66">
        <v>1180275</v>
      </c>
      <c r="E62" s="66">
        <v>0</v>
      </c>
      <c r="F62" s="66">
        <v>0</v>
      </c>
      <c r="G62" s="66">
        <v>1180275</v>
      </c>
    </row>
    <row r="63" spans="1:7" x14ac:dyDescent="0.3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3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3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3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3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3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3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3">
      <c r="A70" s="68" t="s">
        <v>365</v>
      </c>
      <c r="B70" s="58">
        <v>10008745.26</v>
      </c>
      <c r="C70" s="58">
        <v>-8828470.2599999998</v>
      </c>
      <c r="D70" s="58">
        <v>1180275</v>
      </c>
      <c r="E70" s="58">
        <v>0</v>
      </c>
      <c r="F70" s="58">
        <v>0</v>
      </c>
      <c r="G70" s="58">
        <v>1180275</v>
      </c>
    </row>
    <row r="71" spans="1:7" x14ac:dyDescent="0.3">
      <c r="A71" s="67" t="s">
        <v>366</v>
      </c>
      <c r="B71" s="66">
        <v>600000</v>
      </c>
      <c r="C71" s="66">
        <v>568232.39</v>
      </c>
      <c r="D71" s="66">
        <v>1168232.3899999999</v>
      </c>
      <c r="E71" s="66">
        <v>200000</v>
      </c>
      <c r="F71" s="66">
        <v>200000</v>
      </c>
      <c r="G71" s="66">
        <v>968232.39</v>
      </c>
    </row>
    <row r="72" spans="1:7" x14ac:dyDescent="0.3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3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3">
      <c r="A74" s="68" t="s">
        <v>369</v>
      </c>
      <c r="B74" s="58">
        <v>600000</v>
      </c>
      <c r="C74" s="58">
        <v>568232.39</v>
      </c>
      <c r="D74" s="58">
        <v>1168232.3899999999</v>
      </c>
      <c r="E74" s="58">
        <v>200000</v>
      </c>
      <c r="F74" s="58">
        <v>200000</v>
      </c>
      <c r="G74" s="58">
        <v>968232.39</v>
      </c>
    </row>
    <row r="75" spans="1:7" x14ac:dyDescent="0.3">
      <c r="A75" s="67" t="s">
        <v>370</v>
      </c>
      <c r="B75" s="66">
        <v>20009811.370000001</v>
      </c>
      <c r="C75" s="66">
        <v>0</v>
      </c>
      <c r="D75" s="66">
        <v>20009811.370000001</v>
      </c>
      <c r="E75" s="66">
        <v>10217229.130000001</v>
      </c>
      <c r="F75" s="66">
        <v>10217229.130000001</v>
      </c>
      <c r="G75" s="66">
        <v>9792582.2400000002</v>
      </c>
    </row>
    <row r="76" spans="1:7" x14ac:dyDescent="0.3">
      <c r="A76" s="68" t="s">
        <v>371</v>
      </c>
      <c r="B76" s="58">
        <v>18581454.84</v>
      </c>
      <c r="C76" s="58">
        <v>0</v>
      </c>
      <c r="D76" s="58">
        <v>18581454.84</v>
      </c>
      <c r="E76" s="58">
        <v>9290727.4199999999</v>
      </c>
      <c r="F76" s="58">
        <v>9290727.4199999999</v>
      </c>
      <c r="G76" s="58">
        <v>9290727.4199999999</v>
      </c>
    </row>
    <row r="77" spans="1:7" x14ac:dyDescent="0.3">
      <c r="A77" s="68" t="s">
        <v>372</v>
      </c>
      <c r="B77" s="58">
        <v>1428356.53</v>
      </c>
      <c r="C77" s="58">
        <v>0</v>
      </c>
      <c r="D77" s="58">
        <v>1428356.53</v>
      </c>
      <c r="E77" s="58">
        <v>926501.71</v>
      </c>
      <c r="F77" s="58">
        <v>926501.71</v>
      </c>
      <c r="G77" s="58">
        <v>501854.82</v>
      </c>
    </row>
    <row r="78" spans="1:7" x14ac:dyDescent="0.3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3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3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3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3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3">
      <c r="A83" s="69"/>
      <c r="B83" s="58"/>
      <c r="C83" s="58"/>
      <c r="D83" s="58"/>
      <c r="E83" s="58"/>
      <c r="F83" s="58"/>
      <c r="G83" s="58"/>
    </row>
    <row r="84" spans="1:7" x14ac:dyDescent="0.3">
      <c r="A84" s="27" t="s">
        <v>378</v>
      </c>
      <c r="B84" s="66">
        <v>163400000</v>
      </c>
      <c r="C84" s="66">
        <v>64182674.82</v>
      </c>
      <c r="D84" s="66">
        <v>227582674.81999999</v>
      </c>
      <c r="E84" s="66">
        <v>60349158.549999997</v>
      </c>
      <c r="F84" s="66">
        <v>60325419.810000002</v>
      </c>
      <c r="G84" s="66">
        <v>167233516.27000001</v>
      </c>
    </row>
    <row r="85" spans="1:7" x14ac:dyDescent="0.3">
      <c r="A85" s="67" t="s">
        <v>305</v>
      </c>
      <c r="B85" s="66">
        <v>46746467.840000004</v>
      </c>
      <c r="C85" s="66">
        <v>1813466.17</v>
      </c>
      <c r="D85" s="66">
        <v>48559934.009999998</v>
      </c>
      <c r="E85" s="66">
        <v>20504793.699999999</v>
      </c>
      <c r="F85" s="66">
        <v>20504793.699999999</v>
      </c>
      <c r="G85" s="66">
        <v>28055140.309999999</v>
      </c>
    </row>
    <row r="86" spans="1:7" x14ac:dyDescent="0.3">
      <c r="A86" s="68" t="s">
        <v>306</v>
      </c>
      <c r="B86" s="58">
        <v>27400756.84</v>
      </c>
      <c r="C86" s="58">
        <v>-160554.06</v>
      </c>
      <c r="D86" s="58">
        <v>27240202.780000001</v>
      </c>
      <c r="E86" s="58">
        <v>12657687.85</v>
      </c>
      <c r="F86" s="58">
        <v>12657687.85</v>
      </c>
      <c r="G86" s="58">
        <v>14582514.93</v>
      </c>
    </row>
    <row r="87" spans="1:7" x14ac:dyDescent="0.3">
      <c r="A87" s="68" t="s">
        <v>307</v>
      </c>
      <c r="B87" s="58">
        <v>1900000</v>
      </c>
      <c r="C87" s="58">
        <v>1882435</v>
      </c>
      <c r="D87" s="58">
        <v>3782435</v>
      </c>
      <c r="E87" s="58">
        <v>1987935.48</v>
      </c>
      <c r="F87" s="58">
        <v>1987935.48</v>
      </c>
      <c r="G87" s="58">
        <v>1794499.52</v>
      </c>
    </row>
    <row r="88" spans="1:7" x14ac:dyDescent="0.3">
      <c r="A88" s="68" t="s">
        <v>308</v>
      </c>
      <c r="B88" s="58">
        <v>5002529.53</v>
      </c>
      <c r="C88" s="58">
        <v>190394.08</v>
      </c>
      <c r="D88" s="58">
        <v>5192923.6100000003</v>
      </c>
      <c r="E88" s="58">
        <v>434455.9</v>
      </c>
      <c r="F88" s="58">
        <v>434455.9</v>
      </c>
      <c r="G88" s="58">
        <v>4758467.71</v>
      </c>
    </row>
    <row r="89" spans="1:7" x14ac:dyDescent="0.3">
      <c r="A89" s="68" t="s">
        <v>309</v>
      </c>
      <c r="B89" s="58">
        <v>700000</v>
      </c>
      <c r="C89" s="58">
        <v>-30000</v>
      </c>
      <c r="D89" s="58">
        <v>670000</v>
      </c>
      <c r="E89" s="58">
        <v>0</v>
      </c>
      <c r="F89" s="58">
        <v>0</v>
      </c>
      <c r="G89" s="58">
        <v>670000</v>
      </c>
    </row>
    <row r="90" spans="1:7" x14ac:dyDescent="0.3">
      <c r="A90" s="68" t="s">
        <v>310</v>
      </c>
      <c r="B90" s="58">
        <v>11743181.470000001</v>
      </c>
      <c r="C90" s="58">
        <v>-68808.850000000006</v>
      </c>
      <c r="D90" s="58">
        <v>11674372.619999999</v>
      </c>
      <c r="E90" s="58">
        <v>5424714.4699999997</v>
      </c>
      <c r="F90" s="58">
        <v>5424714.4699999997</v>
      </c>
      <c r="G90" s="58">
        <v>6249658.1500000004</v>
      </c>
    </row>
    <row r="91" spans="1:7" x14ac:dyDescent="0.3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3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3">
      <c r="A93" s="67" t="s">
        <v>313</v>
      </c>
      <c r="B93" s="66">
        <v>10955000</v>
      </c>
      <c r="C93" s="66">
        <v>1449910.76</v>
      </c>
      <c r="D93" s="66">
        <v>12404910.76</v>
      </c>
      <c r="E93" s="66">
        <v>3282312.16</v>
      </c>
      <c r="F93" s="66">
        <v>3282312.16</v>
      </c>
      <c r="G93" s="66">
        <v>9122598.5999999996</v>
      </c>
    </row>
    <row r="94" spans="1:7" x14ac:dyDescent="0.3">
      <c r="A94" s="68" t="s">
        <v>314</v>
      </c>
      <c r="B94" s="58">
        <v>250000</v>
      </c>
      <c r="C94" s="58">
        <v>46000</v>
      </c>
      <c r="D94" s="58">
        <v>296000</v>
      </c>
      <c r="E94" s="58">
        <v>59773.8</v>
      </c>
      <c r="F94" s="58">
        <v>59773.8</v>
      </c>
      <c r="G94" s="58">
        <v>236226.2</v>
      </c>
    </row>
    <row r="95" spans="1:7" x14ac:dyDescent="0.3">
      <c r="A95" s="68" t="s">
        <v>315</v>
      </c>
      <c r="B95" s="58">
        <v>120000</v>
      </c>
      <c r="C95" s="58">
        <v>0</v>
      </c>
      <c r="D95" s="58">
        <v>120000</v>
      </c>
      <c r="E95" s="58">
        <v>2139.04</v>
      </c>
      <c r="F95" s="58">
        <v>2139.04</v>
      </c>
      <c r="G95" s="58">
        <v>117860.96</v>
      </c>
    </row>
    <row r="96" spans="1:7" x14ac:dyDescent="0.3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3">
      <c r="A97" s="68" t="s">
        <v>317</v>
      </c>
      <c r="B97" s="58">
        <v>430000</v>
      </c>
      <c r="C97" s="58">
        <v>140000</v>
      </c>
      <c r="D97" s="58">
        <v>570000</v>
      </c>
      <c r="E97" s="58">
        <v>201091.53</v>
      </c>
      <c r="F97" s="58">
        <v>201091.53</v>
      </c>
      <c r="G97" s="58">
        <v>368908.47</v>
      </c>
    </row>
    <row r="98" spans="1:7" x14ac:dyDescent="0.3">
      <c r="A98" s="70" t="s">
        <v>318</v>
      </c>
      <c r="B98" s="58">
        <v>30000</v>
      </c>
      <c r="C98" s="58">
        <v>45000</v>
      </c>
      <c r="D98" s="58">
        <v>75000</v>
      </c>
      <c r="E98" s="58">
        <v>39032.03</v>
      </c>
      <c r="F98" s="58">
        <v>39032.03</v>
      </c>
      <c r="G98" s="58">
        <v>35967.97</v>
      </c>
    </row>
    <row r="99" spans="1:7" x14ac:dyDescent="0.3">
      <c r="A99" s="68" t="s">
        <v>319</v>
      </c>
      <c r="B99" s="58">
        <v>5500000</v>
      </c>
      <c r="C99" s="58">
        <v>1112437.5</v>
      </c>
      <c r="D99" s="58">
        <v>6612437.5</v>
      </c>
      <c r="E99" s="58">
        <v>2320903.7799999998</v>
      </c>
      <c r="F99" s="58">
        <v>2320903.7799999998</v>
      </c>
      <c r="G99" s="58">
        <v>4291533.72</v>
      </c>
    </row>
    <row r="100" spans="1:7" x14ac:dyDescent="0.3">
      <c r="A100" s="68" t="s">
        <v>320</v>
      </c>
      <c r="B100" s="58">
        <v>1650000</v>
      </c>
      <c r="C100" s="58">
        <v>1016618.26</v>
      </c>
      <c r="D100" s="58">
        <v>2666618.2599999998</v>
      </c>
      <c r="E100" s="58">
        <v>6124.8</v>
      </c>
      <c r="F100" s="58">
        <v>6124.8</v>
      </c>
      <c r="G100" s="58">
        <v>2660493.46</v>
      </c>
    </row>
    <row r="101" spans="1:7" x14ac:dyDescent="0.3">
      <c r="A101" s="68" t="s">
        <v>321</v>
      </c>
      <c r="B101" s="58">
        <v>2200000</v>
      </c>
      <c r="C101" s="58">
        <v>-1137645</v>
      </c>
      <c r="D101" s="58">
        <v>1062355</v>
      </c>
      <c r="E101" s="58">
        <v>0</v>
      </c>
      <c r="F101" s="58">
        <v>0</v>
      </c>
      <c r="G101" s="58">
        <v>1062355</v>
      </c>
    </row>
    <row r="102" spans="1:7" x14ac:dyDescent="0.3">
      <c r="A102" s="68" t="s">
        <v>322</v>
      </c>
      <c r="B102" s="58">
        <v>775000</v>
      </c>
      <c r="C102" s="58">
        <v>227500</v>
      </c>
      <c r="D102" s="58">
        <v>1002500</v>
      </c>
      <c r="E102" s="58">
        <v>653247.18000000005</v>
      </c>
      <c r="F102" s="58">
        <v>653247.18000000005</v>
      </c>
      <c r="G102" s="58">
        <v>349252.82</v>
      </c>
    </row>
    <row r="103" spans="1:7" x14ac:dyDescent="0.3">
      <c r="A103" s="67" t="s">
        <v>323</v>
      </c>
      <c r="B103" s="66">
        <v>9636000</v>
      </c>
      <c r="C103" s="66">
        <v>5015182.29</v>
      </c>
      <c r="D103" s="66">
        <v>14651182.289999999</v>
      </c>
      <c r="E103" s="66">
        <v>7957188.9299999997</v>
      </c>
      <c r="F103" s="66">
        <v>7957188.9299999997</v>
      </c>
      <c r="G103" s="66">
        <v>6693993.3600000003</v>
      </c>
    </row>
    <row r="104" spans="1:7" x14ac:dyDescent="0.3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3">
      <c r="A105" s="68" t="s">
        <v>325</v>
      </c>
      <c r="B105" s="58">
        <v>0</v>
      </c>
      <c r="C105" s="58">
        <v>1127800</v>
      </c>
      <c r="D105" s="58">
        <v>1127800</v>
      </c>
      <c r="E105" s="58">
        <v>0</v>
      </c>
      <c r="F105" s="58">
        <v>0</v>
      </c>
      <c r="G105" s="58">
        <v>1127800</v>
      </c>
    </row>
    <row r="106" spans="1:7" x14ac:dyDescent="0.3">
      <c r="A106" s="68" t="s">
        <v>326</v>
      </c>
      <c r="B106" s="58">
        <v>1805000</v>
      </c>
      <c r="C106" s="58">
        <v>-13670.21</v>
      </c>
      <c r="D106" s="58">
        <v>1791329.79</v>
      </c>
      <c r="E106" s="58">
        <v>70200</v>
      </c>
      <c r="F106" s="58">
        <v>70200</v>
      </c>
      <c r="G106" s="58">
        <v>1721129.79</v>
      </c>
    </row>
    <row r="107" spans="1:7" x14ac:dyDescent="0.3">
      <c r="A107" s="68" t="s">
        <v>327</v>
      </c>
      <c r="B107" s="58">
        <v>100000</v>
      </c>
      <c r="C107" s="58">
        <v>130000</v>
      </c>
      <c r="D107" s="58">
        <v>230000</v>
      </c>
      <c r="E107" s="58">
        <v>219529.43</v>
      </c>
      <c r="F107" s="58">
        <v>219529.43</v>
      </c>
      <c r="G107" s="58">
        <v>10470.57</v>
      </c>
    </row>
    <row r="108" spans="1:7" x14ac:dyDescent="0.3">
      <c r="A108" s="68" t="s">
        <v>328</v>
      </c>
      <c r="B108" s="58">
        <v>210000</v>
      </c>
      <c r="C108" s="58">
        <v>1179052.5</v>
      </c>
      <c r="D108" s="58">
        <v>1389052.5</v>
      </c>
      <c r="E108" s="58">
        <v>441145.9</v>
      </c>
      <c r="F108" s="58">
        <v>441145.9</v>
      </c>
      <c r="G108" s="58">
        <v>947906.6</v>
      </c>
    </row>
    <row r="109" spans="1:7" x14ac:dyDescent="0.3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3">
      <c r="A110" s="68" t="s">
        <v>330</v>
      </c>
      <c r="B110" s="58">
        <v>21000</v>
      </c>
      <c r="C110" s="58">
        <v>14000</v>
      </c>
      <c r="D110" s="58">
        <v>35000</v>
      </c>
      <c r="E110" s="58">
        <v>10735</v>
      </c>
      <c r="F110" s="58">
        <v>10735</v>
      </c>
      <c r="G110" s="58">
        <v>24265</v>
      </c>
    </row>
    <row r="111" spans="1:7" x14ac:dyDescent="0.3">
      <c r="A111" s="68" t="s">
        <v>331</v>
      </c>
      <c r="B111" s="58">
        <v>5000000</v>
      </c>
      <c r="C111" s="58">
        <v>558000</v>
      </c>
      <c r="D111" s="58">
        <v>5558000</v>
      </c>
      <c r="E111" s="58">
        <v>5473288.1200000001</v>
      </c>
      <c r="F111" s="58">
        <v>5473288.1200000001</v>
      </c>
      <c r="G111" s="58">
        <v>84711.88</v>
      </c>
    </row>
    <row r="112" spans="1:7" x14ac:dyDescent="0.3">
      <c r="A112" s="68" t="s">
        <v>332</v>
      </c>
      <c r="B112" s="58">
        <v>2500000</v>
      </c>
      <c r="C112" s="58">
        <v>2020000</v>
      </c>
      <c r="D112" s="58">
        <v>4520000</v>
      </c>
      <c r="E112" s="58">
        <v>1742290.48</v>
      </c>
      <c r="F112" s="58">
        <v>1742290.48</v>
      </c>
      <c r="G112" s="58">
        <v>2777709.52</v>
      </c>
    </row>
    <row r="113" spans="1:7" x14ac:dyDescent="0.3">
      <c r="A113" s="67" t="s">
        <v>333</v>
      </c>
      <c r="B113" s="66">
        <v>0</v>
      </c>
      <c r="C113" s="66">
        <v>21890992.649999999</v>
      </c>
      <c r="D113" s="66">
        <v>21890992.649999999</v>
      </c>
      <c r="E113" s="66">
        <v>2788272.23</v>
      </c>
      <c r="F113" s="66">
        <v>2788272.23</v>
      </c>
      <c r="G113" s="66">
        <v>19102720.420000002</v>
      </c>
    </row>
    <row r="114" spans="1:7" x14ac:dyDescent="0.3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3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3">
      <c r="A116" s="68" t="s">
        <v>336</v>
      </c>
      <c r="B116" s="58">
        <v>0</v>
      </c>
      <c r="C116" s="58">
        <v>1498000</v>
      </c>
      <c r="D116" s="58">
        <v>1498000</v>
      </c>
      <c r="E116" s="58">
        <v>0</v>
      </c>
      <c r="F116" s="58">
        <v>0</v>
      </c>
      <c r="G116" s="58">
        <v>1498000</v>
      </c>
    </row>
    <row r="117" spans="1:7" x14ac:dyDescent="0.3">
      <c r="A117" s="68" t="s">
        <v>337</v>
      </c>
      <c r="B117" s="58">
        <v>0</v>
      </c>
      <c r="C117" s="58">
        <v>20392992.649999999</v>
      </c>
      <c r="D117" s="58">
        <v>20392992.649999999</v>
      </c>
      <c r="E117" s="58">
        <v>2788272.23</v>
      </c>
      <c r="F117" s="58">
        <v>2788272.23</v>
      </c>
      <c r="G117" s="58">
        <v>17604720.420000002</v>
      </c>
    </row>
    <row r="118" spans="1:7" x14ac:dyDescent="0.3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3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3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3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3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3">
      <c r="A123" s="67" t="s">
        <v>343</v>
      </c>
      <c r="B123" s="66">
        <v>3000000</v>
      </c>
      <c r="C123" s="66">
        <v>2117000</v>
      </c>
      <c r="D123" s="66">
        <v>5117000</v>
      </c>
      <c r="E123" s="66">
        <v>91597.86</v>
      </c>
      <c r="F123" s="66">
        <v>91597.86</v>
      </c>
      <c r="G123" s="66">
        <v>5025402.1399999997</v>
      </c>
    </row>
    <row r="124" spans="1:7" x14ac:dyDescent="0.3">
      <c r="A124" s="68" t="s">
        <v>344</v>
      </c>
      <c r="B124" s="58">
        <v>0</v>
      </c>
      <c r="C124" s="58">
        <v>805400</v>
      </c>
      <c r="D124" s="58">
        <v>805400</v>
      </c>
      <c r="E124" s="58">
        <v>85279.34</v>
      </c>
      <c r="F124" s="58">
        <v>85279.34</v>
      </c>
      <c r="G124" s="58">
        <v>720120.66</v>
      </c>
    </row>
    <row r="125" spans="1:7" x14ac:dyDescent="0.3">
      <c r="A125" s="68" t="s">
        <v>345</v>
      </c>
      <c r="B125" s="58">
        <v>0</v>
      </c>
      <c r="C125" s="58">
        <v>839600</v>
      </c>
      <c r="D125" s="58">
        <v>839600</v>
      </c>
      <c r="E125" s="58">
        <v>6318.52</v>
      </c>
      <c r="F125" s="58">
        <v>6318.52</v>
      </c>
      <c r="G125" s="58">
        <v>833281.48</v>
      </c>
    </row>
    <row r="126" spans="1:7" x14ac:dyDescent="0.3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3">
      <c r="A127" s="68" t="s">
        <v>347</v>
      </c>
      <c r="B127" s="58">
        <v>3000000</v>
      </c>
      <c r="C127" s="58">
        <v>460000</v>
      </c>
      <c r="D127" s="58">
        <v>3460000</v>
      </c>
      <c r="E127" s="58">
        <v>0</v>
      </c>
      <c r="F127" s="58">
        <v>0</v>
      </c>
      <c r="G127" s="58">
        <v>3460000</v>
      </c>
    </row>
    <row r="128" spans="1:7" x14ac:dyDescent="0.3">
      <c r="A128" s="68" t="s">
        <v>348</v>
      </c>
      <c r="B128" s="58">
        <v>0</v>
      </c>
      <c r="C128" s="58">
        <v>12000</v>
      </c>
      <c r="D128" s="58">
        <v>12000</v>
      </c>
      <c r="E128" s="58">
        <v>0</v>
      </c>
      <c r="F128" s="58">
        <v>0</v>
      </c>
      <c r="G128" s="58">
        <v>12000</v>
      </c>
    </row>
    <row r="129" spans="1:7" x14ac:dyDescent="0.3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3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3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3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3">
      <c r="A133" s="67" t="s">
        <v>353</v>
      </c>
      <c r="B133" s="66">
        <v>68895000</v>
      </c>
      <c r="C133" s="66">
        <v>55136195.380000003</v>
      </c>
      <c r="D133" s="66">
        <v>124031195.38</v>
      </c>
      <c r="E133" s="66">
        <v>25724993.670000002</v>
      </c>
      <c r="F133" s="66">
        <v>25701254.93</v>
      </c>
      <c r="G133" s="66">
        <v>98306201.709999993</v>
      </c>
    </row>
    <row r="134" spans="1:7" x14ac:dyDescent="0.3">
      <c r="A134" s="68" t="s">
        <v>354</v>
      </c>
      <c r="B134" s="58">
        <v>68895000</v>
      </c>
      <c r="C134" s="58">
        <v>27733195.379999999</v>
      </c>
      <c r="D134" s="58">
        <v>96628195.379999995</v>
      </c>
      <c r="E134" s="58">
        <v>25724993.670000002</v>
      </c>
      <c r="F134" s="58">
        <v>25701254.93</v>
      </c>
      <c r="G134" s="58">
        <v>70903201.709999993</v>
      </c>
    </row>
    <row r="135" spans="1:7" x14ac:dyDescent="0.3">
      <c r="A135" s="68" t="s">
        <v>355</v>
      </c>
      <c r="B135" s="58">
        <v>0</v>
      </c>
      <c r="C135" s="58">
        <v>27403000</v>
      </c>
      <c r="D135" s="58">
        <v>27403000</v>
      </c>
      <c r="E135" s="58">
        <v>0</v>
      </c>
      <c r="F135" s="58">
        <v>0</v>
      </c>
      <c r="G135" s="58">
        <v>27403000</v>
      </c>
    </row>
    <row r="136" spans="1:7" x14ac:dyDescent="0.3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3">
      <c r="A137" s="67" t="s">
        <v>357</v>
      </c>
      <c r="B137" s="66">
        <v>24167532.16</v>
      </c>
      <c r="C137" s="66">
        <v>-23240072.43</v>
      </c>
      <c r="D137" s="66">
        <v>927459.73</v>
      </c>
      <c r="E137" s="66">
        <v>0</v>
      </c>
      <c r="F137" s="66">
        <v>0</v>
      </c>
      <c r="G137" s="66">
        <v>927459.73</v>
      </c>
    </row>
    <row r="138" spans="1:7" x14ac:dyDescent="0.3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3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3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3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3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3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3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3">
      <c r="A145" s="68" t="s">
        <v>365</v>
      </c>
      <c r="B145" s="58">
        <v>24167532.16</v>
      </c>
      <c r="C145" s="58">
        <v>-23240072.43</v>
      </c>
      <c r="D145" s="58">
        <v>927459.73</v>
      </c>
      <c r="E145" s="58">
        <v>0</v>
      </c>
      <c r="F145" s="58">
        <v>0</v>
      </c>
      <c r="G145" s="58">
        <v>927459.73</v>
      </c>
    </row>
    <row r="146" spans="1:7" x14ac:dyDescent="0.3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3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3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3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3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3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3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3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3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3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3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3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3">
      <c r="A158" s="71"/>
      <c r="B158" s="72"/>
      <c r="C158" s="72"/>
      <c r="D158" s="72"/>
      <c r="E158" s="72"/>
      <c r="F158" s="72"/>
      <c r="G158" s="72"/>
    </row>
    <row r="159" spans="1:7" x14ac:dyDescent="0.3">
      <c r="A159" s="28" t="s">
        <v>379</v>
      </c>
      <c r="B159" s="73">
        <v>365000000</v>
      </c>
      <c r="C159" s="73">
        <v>71000000</v>
      </c>
      <c r="D159" s="73">
        <v>436000000</v>
      </c>
      <c r="E159" s="73">
        <v>169020208.52000001</v>
      </c>
      <c r="F159" s="73">
        <v>169014070.66</v>
      </c>
      <c r="G159" s="73">
        <v>266979791.47999999</v>
      </c>
    </row>
    <row r="160" spans="1:7" x14ac:dyDescent="0.3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49"/>
  <sheetViews>
    <sheetView showGridLines="0" topLeftCell="A37" zoomScale="75" zoomScaleNormal="75" workbookViewId="0">
      <selection activeCell="J42" sqref="J42"/>
    </sheetView>
  </sheetViews>
  <sheetFormatPr baseColWidth="10" defaultColWidth="11" defaultRowHeight="14.4" x14ac:dyDescent="0.3"/>
  <cols>
    <col min="1" max="1" width="69.777343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150" t="s">
        <v>380</v>
      </c>
      <c r="B1" s="151"/>
      <c r="C1" s="151"/>
      <c r="D1" s="151"/>
      <c r="E1" s="151"/>
      <c r="F1" s="151"/>
      <c r="G1" s="152"/>
    </row>
    <row r="2" spans="1:7" ht="15" customHeight="1" x14ac:dyDescent="0.3">
      <c r="A2" s="135" t="str">
        <f>'Formato 1'!A2</f>
        <v>Municipio de Yuriria</v>
      </c>
      <c r="B2" s="136"/>
      <c r="C2" s="136"/>
      <c r="D2" s="136"/>
      <c r="E2" s="136"/>
      <c r="F2" s="136"/>
      <c r="G2" s="137"/>
    </row>
    <row r="3" spans="1:7" ht="15" customHeight="1" x14ac:dyDescent="0.3">
      <c r="A3" s="138" t="s">
        <v>297</v>
      </c>
      <c r="B3" s="139"/>
      <c r="C3" s="139"/>
      <c r="D3" s="139"/>
      <c r="E3" s="139"/>
      <c r="F3" s="139"/>
      <c r="G3" s="140"/>
    </row>
    <row r="4" spans="1:7" ht="15" customHeight="1" x14ac:dyDescent="0.3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3">
      <c r="A5" s="138" t="str">
        <f>'Formato 3'!A4</f>
        <v>Del 1 de enero al 30 de junio de 2026</v>
      </c>
      <c r="B5" s="139"/>
      <c r="C5" s="139"/>
      <c r="D5" s="139"/>
      <c r="E5" s="139"/>
      <c r="F5" s="139"/>
      <c r="G5" s="140"/>
    </row>
    <row r="6" spans="1:7" x14ac:dyDescent="0.3">
      <c r="A6" s="141" t="s">
        <v>2</v>
      </c>
      <c r="B6" s="142"/>
      <c r="C6" s="142"/>
      <c r="D6" s="142"/>
      <c r="E6" s="142"/>
      <c r="F6" s="142"/>
      <c r="G6" s="143"/>
    </row>
    <row r="7" spans="1:7" ht="15" customHeight="1" x14ac:dyDescent="0.3">
      <c r="A7" s="145" t="s">
        <v>5</v>
      </c>
      <c r="B7" s="147" t="s">
        <v>299</v>
      </c>
      <c r="C7" s="147"/>
      <c r="D7" s="147"/>
      <c r="E7" s="147"/>
      <c r="F7" s="147"/>
      <c r="G7" s="149" t="s">
        <v>300</v>
      </c>
    </row>
    <row r="8" spans="1:7" ht="28.8" x14ac:dyDescent="0.3">
      <c r="A8" s="146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48"/>
    </row>
    <row r="9" spans="1:7" ht="15.75" customHeight="1" x14ac:dyDescent="0.3">
      <c r="A9" s="25" t="s">
        <v>382</v>
      </c>
      <c r="B9" s="29">
        <v>201600000</v>
      </c>
      <c r="C9" s="29">
        <v>6817325.1799999997</v>
      </c>
      <c r="D9" s="29">
        <v>208417325.18000001</v>
      </c>
      <c r="E9" s="29">
        <v>108671049.97</v>
      </c>
      <c r="F9" s="29">
        <v>108688650.84999999</v>
      </c>
      <c r="G9" s="29">
        <v>99746275.209999993</v>
      </c>
    </row>
    <row r="10" spans="1:7" x14ac:dyDescent="0.3">
      <c r="A10" s="55" t="s">
        <v>547</v>
      </c>
      <c r="B10" s="58">
        <v>1160083.2</v>
      </c>
      <c r="C10" s="58">
        <v>0</v>
      </c>
      <c r="D10" s="58">
        <v>1160083.2</v>
      </c>
      <c r="E10" s="58">
        <v>573219.74</v>
      </c>
      <c r="F10" s="58">
        <v>573219.74</v>
      </c>
      <c r="G10" s="58">
        <v>586863.46</v>
      </c>
    </row>
    <row r="11" spans="1:7" x14ac:dyDescent="0.3">
      <c r="A11" s="55" t="s">
        <v>548</v>
      </c>
      <c r="B11" s="58">
        <v>1022419.51</v>
      </c>
      <c r="C11" s="58">
        <v>0</v>
      </c>
      <c r="D11" s="58">
        <v>1022419.51</v>
      </c>
      <c r="E11" s="58">
        <v>472082.69</v>
      </c>
      <c r="F11" s="58">
        <v>472082.69</v>
      </c>
      <c r="G11" s="58">
        <v>550336.81999999995</v>
      </c>
    </row>
    <row r="12" spans="1:7" x14ac:dyDescent="0.3">
      <c r="A12" s="55" t="s">
        <v>549</v>
      </c>
      <c r="B12" s="58">
        <v>7015632.8399999999</v>
      </c>
      <c r="C12" s="58">
        <v>-19717.22</v>
      </c>
      <c r="D12" s="58">
        <v>6995915.6200000001</v>
      </c>
      <c r="E12" s="58">
        <v>3453256.74</v>
      </c>
      <c r="F12" s="58">
        <v>3453256.74</v>
      </c>
      <c r="G12" s="58">
        <v>3542658.88</v>
      </c>
    </row>
    <row r="13" spans="1:7" x14ac:dyDescent="0.3">
      <c r="A13" s="55" t="s">
        <v>550</v>
      </c>
      <c r="B13" s="58">
        <v>3529401.84</v>
      </c>
      <c r="C13" s="58">
        <v>-127731.84</v>
      </c>
      <c r="D13" s="58">
        <v>3401670</v>
      </c>
      <c r="E13" s="58">
        <v>1542416.94</v>
      </c>
      <c r="F13" s="58">
        <v>1542416.94</v>
      </c>
      <c r="G13" s="58">
        <v>1859253.06</v>
      </c>
    </row>
    <row r="14" spans="1:7" x14ac:dyDescent="0.3">
      <c r="A14" s="55" t="s">
        <v>551</v>
      </c>
      <c r="B14" s="58">
        <v>2670183.06</v>
      </c>
      <c r="C14" s="58">
        <v>-132777.76999999999</v>
      </c>
      <c r="D14" s="58">
        <v>2537405.29</v>
      </c>
      <c r="E14" s="58">
        <v>1236402.77</v>
      </c>
      <c r="F14" s="58">
        <v>1236402.77</v>
      </c>
      <c r="G14" s="58">
        <v>1301002.52</v>
      </c>
    </row>
    <row r="15" spans="1:7" x14ac:dyDescent="0.3">
      <c r="A15" s="55" t="s">
        <v>552</v>
      </c>
      <c r="B15" s="58">
        <v>43129062.439999998</v>
      </c>
      <c r="C15" s="58">
        <v>-9134574.0700000003</v>
      </c>
      <c r="D15" s="58">
        <v>33994488.369999997</v>
      </c>
      <c r="E15" s="58">
        <v>16795656.48</v>
      </c>
      <c r="F15" s="58">
        <v>16795656.48</v>
      </c>
      <c r="G15" s="58">
        <v>17198831.890000001</v>
      </c>
    </row>
    <row r="16" spans="1:7" x14ac:dyDescent="0.3">
      <c r="A16" s="55" t="s">
        <v>553</v>
      </c>
      <c r="B16" s="58">
        <v>42857180.109999999</v>
      </c>
      <c r="C16" s="58">
        <v>1479317.87</v>
      </c>
      <c r="D16" s="58">
        <v>44336497.979999997</v>
      </c>
      <c r="E16" s="58">
        <v>27810015.640000001</v>
      </c>
      <c r="F16" s="58">
        <v>27806836.52</v>
      </c>
      <c r="G16" s="58">
        <v>16526482.34</v>
      </c>
    </row>
    <row r="17" spans="1:7" x14ac:dyDescent="0.3">
      <c r="A17" s="55" t="s">
        <v>554</v>
      </c>
      <c r="B17" s="58">
        <v>777937.19</v>
      </c>
      <c r="C17" s="58">
        <v>8772.67</v>
      </c>
      <c r="D17" s="58">
        <v>786709.86</v>
      </c>
      <c r="E17" s="58">
        <v>397486.71</v>
      </c>
      <c r="F17" s="58">
        <v>397486.71</v>
      </c>
      <c r="G17" s="58">
        <v>389223.15</v>
      </c>
    </row>
    <row r="18" spans="1:7" x14ac:dyDescent="0.3">
      <c r="A18" s="55" t="s">
        <v>555</v>
      </c>
      <c r="B18" s="58">
        <v>6413596.0599999996</v>
      </c>
      <c r="C18" s="58">
        <v>372949.4</v>
      </c>
      <c r="D18" s="58">
        <v>6786545.46</v>
      </c>
      <c r="E18" s="58">
        <v>3254519.04</v>
      </c>
      <c r="F18" s="58">
        <v>3254519.04</v>
      </c>
      <c r="G18" s="58">
        <v>3532026.42</v>
      </c>
    </row>
    <row r="19" spans="1:7" x14ac:dyDescent="0.3">
      <c r="A19" s="55" t="s">
        <v>556</v>
      </c>
      <c r="B19" s="58">
        <v>2071694.13</v>
      </c>
      <c r="C19" s="58">
        <v>-5994.58</v>
      </c>
      <c r="D19" s="58">
        <v>2065699.55</v>
      </c>
      <c r="E19" s="58">
        <v>1089673.19</v>
      </c>
      <c r="F19" s="58">
        <v>1089673.19</v>
      </c>
      <c r="G19" s="58">
        <v>976026.36</v>
      </c>
    </row>
    <row r="20" spans="1:7" x14ac:dyDescent="0.3">
      <c r="A20" s="55" t="s">
        <v>557</v>
      </c>
      <c r="B20" s="58">
        <v>4390623.0599999996</v>
      </c>
      <c r="C20" s="58">
        <v>3206580.61</v>
      </c>
      <c r="D20" s="58">
        <v>7597203.6699999999</v>
      </c>
      <c r="E20" s="58">
        <v>2818660.48</v>
      </c>
      <c r="F20" s="58">
        <v>2818660.48</v>
      </c>
      <c r="G20" s="58">
        <v>4778543.1900000004</v>
      </c>
    </row>
    <row r="21" spans="1:7" x14ac:dyDescent="0.3">
      <c r="A21" s="55" t="s">
        <v>558</v>
      </c>
      <c r="B21" s="58">
        <v>1933532.12</v>
      </c>
      <c r="C21" s="58">
        <v>-20999.46</v>
      </c>
      <c r="D21" s="58">
        <v>1912532.66</v>
      </c>
      <c r="E21" s="58">
        <v>921184.35</v>
      </c>
      <c r="F21" s="58">
        <v>921184.35</v>
      </c>
      <c r="G21" s="58">
        <v>991348.31</v>
      </c>
    </row>
    <row r="22" spans="1:7" x14ac:dyDescent="0.3">
      <c r="A22" s="55" t="s">
        <v>559</v>
      </c>
      <c r="B22" s="58">
        <v>5031104.99</v>
      </c>
      <c r="C22" s="58">
        <v>2125060.09</v>
      </c>
      <c r="D22" s="58">
        <v>7156165.0800000001</v>
      </c>
      <c r="E22" s="58">
        <v>2308097.63</v>
      </c>
      <c r="F22" s="58">
        <v>2308097.63</v>
      </c>
      <c r="G22" s="58">
        <v>4848067.45</v>
      </c>
    </row>
    <row r="23" spans="1:7" x14ac:dyDescent="0.3">
      <c r="A23" s="55" t="s">
        <v>560</v>
      </c>
      <c r="B23" s="58">
        <v>5895823.7199999997</v>
      </c>
      <c r="C23" s="58">
        <v>789814.87</v>
      </c>
      <c r="D23" s="58">
        <v>6685638.5899999999</v>
      </c>
      <c r="E23" s="58">
        <v>3456386.19</v>
      </c>
      <c r="F23" s="58">
        <v>3456386.19</v>
      </c>
      <c r="G23" s="58">
        <v>3229252.4</v>
      </c>
    </row>
    <row r="24" spans="1:7" x14ac:dyDescent="0.3">
      <c r="A24" s="55" t="s">
        <v>561</v>
      </c>
      <c r="B24" s="58">
        <v>2119880.9900000002</v>
      </c>
      <c r="C24" s="58">
        <v>212938.39</v>
      </c>
      <c r="D24" s="58">
        <v>2332819.38</v>
      </c>
      <c r="E24" s="58">
        <v>1102422.69</v>
      </c>
      <c r="F24" s="58">
        <v>1102422.69</v>
      </c>
      <c r="G24" s="58">
        <v>1230396.69</v>
      </c>
    </row>
    <row r="25" spans="1:7" x14ac:dyDescent="0.3">
      <c r="A25" s="55" t="s">
        <v>562</v>
      </c>
      <c r="B25" s="58">
        <v>7297222.71</v>
      </c>
      <c r="C25" s="58">
        <v>1058634.22</v>
      </c>
      <c r="D25" s="58">
        <v>8355856.9299999997</v>
      </c>
      <c r="E25" s="58">
        <v>3489938.22</v>
      </c>
      <c r="F25" s="58">
        <v>3491633.22</v>
      </c>
      <c r="G25" s="58">
        <v>4865918.71</v>
      </c>
    </row>
    <row r="26" spans="1:7" x14ac:dyDescent="0.3">
      <c r="A26" s="55" t="s">
        <v>563</v>
      </c>
      <c r="B26" s="58">
        <v>3143560.42</v>
      </c>
      <c r="C26" s="58">
        <v>912536.8</v>
      </c>
      <c r="D26" s="58">
        <v>4056097.22</v>
      </c>
      <c r="E26" s="58">
        <v>2313203.17</v>
      </c>
      <c r="F26" s="58">
        <v>2313203.17</v>
      </c>
      <c r="G26" s="58">
        <v>1742894.05</v>
      </c>
    </row>
    <row r="27" spans="1:7" x14ac:dyDescent="0.3">
      <c r="A27" s="55" t="s">
        <v>564</v>
      </c>
      <c r="B27" s="58">
        <v>29884884.460000001</v>
      </c>
      <c r="C27" s="58">
        <v>1824686.8</v>
      </c>
      <c r="D27" s="58">
        <v>31709571.260000002</v>
      </c>
      <c r="E27" s="58">
        <v>17604700.120000001</v>
      </c>
      <c r="F27" s="58">
        <v>17623785.120000001</v>
      </c>
      <c r="G27" s="58">
        <v>14104871.140000001</v>
      </c>
    </row>
    <row r="28" spans="1:7" x14ac:dyDescent="0.3">
      <c r="A28" s="55" t="s">
        <v>565</v>
      </c>
      <c r="B28" s="58">
        <v>437932.68</v>
      </c>
      <c r="C28" s="58">
        <v>-33888.28</v>
      </c>
      <c r="D28" s="58">
        <v>404044.4</v>
      </c>
      <c r="E28" s="58">
        <v>169772.88</v>
      </c>
      <c r="F28" s="58">
        <v>169772.88</v>
      </c>
      <c r="G28" s="58">
        <v>234271.52</v>
      </c>
    </row>
    <row r="29" spans="1:7" x14ac:dyDescent="0.3">
      <c r="A29" s="55" t="s">
        <v>566</v>
      </c>
      <c r="B29" s="58">
        <v>2399616.13</v>
      </c>
      <c r="C29" s="58">
        <v>249847.71</v>
      </c>
      <c r="D29" s="58">
        <v>2649463.84</v>
      </c>
      <c r="E29" s="58">
        <v>1223636.97</v>
      </c>
      <c r="F29" s="58">
        <v>1223636.97</v>
      </c>
      <c r="G29" s="58">
        <v>1425826.87</v>
      </c>
    </row>
    <row r="30" spans="1:7" x14ac:dyDescent="0.3">
      <c r="A30" s="55" t="s">
        <v>567</v>
      </c>
      <c r="B30" s="58">
        <v>15918628.34</v>
      </c>
      <c r="C30" s="58">
        <v>2266868.9700000002</v>
      </c>
      <c r="D30" s="58">
        <v>18185497.309999999</v>
      </c>
      <c r="E30" s="58">
        <v>10003317.369999999</v>
      </c>
      <c r="F30" s="58">
        <v>10003317.369999999</v>
      </c>
      <c r="G30" s="58">
        <v>8182179.9400000004</v>
      </c>
    </row>
    <row r="31" spans="1:7" x14ac:dyDescent="0.3">
      <c r="A31" s="55" t="s">
        <v>568</v>
      </c>
      <c r="B31" s="58">
        <v>0</v>
      </c>
      <c r="C31" s="58">
        <v>1200000</v>
      </c>
      <c r="D31" s="58">
        <v>1200000</v>
      </c>
      <c r="E31" s="58">
        <v>0</v>
      </c>
      <c r="F31" s="58">
        <v>0</v>
      </c>
      <c r="G31" s="58">
        <v>1200000</v>
      </c>
    </row>
    <row r="32" spans="1:7" x14ac:dyDescent="0.3">
      <c r="A32" s="55" t="s">
        <v>569</v>
      </c>
      <c r="B32" s="58">
        <v>12500000</v>
      </c>
      <c r="C32" s="58">
        <v>585000</v>
      </c>
      <c r="D32" s="58">
        <v>13085000</v>
      </c>
      <c r="E32" s="58">
        <v>6634999.96</v>
      </c>
      <c r="F32" s="58">
        <v>6634999.96</v>
      </c>
      <c r="G32" s="58">
        <v>6450000.04</v>
      </c>
    </row>
    <row r="33" spans="1:7" x14ac:dyDescent="0.3">
      <c r="A33" s="30" t="s">
        <v>151</v>
      </c>
      <c r="B33" s="43"/>
      <c r="C33" s="43"/>
      <c r="D33" s="43"/>
      <c r="E33" s="43"/>
      <c r="F33" s="43"/>
      <c r="G33" s="43"/>
    </row>
    <row r="34" spans="1:7" x14ac:dyDescent="0.3">
      <c r="A34" s="3" t="s">
        <v>383</v>
      </c>
      <c r="B34" s="4">
        <v>163400000</v>
      </c>
      <c r="C34" s="4">
        <v>64182674.82</v>
      </c>
      <c r="D34" s="4">
        <v>227582674.81999999</v>
      </c>
      <c r="E34" s="4">
        <v>60349158.549999997</v>
      </c>
      <c r="F34" s="4">
        <v>60325419.810000002</v>
      </c>
      <c r="G34" s="4">
        <v>167233516.27000001</v>
      </c>
    </row>
    <row r="35" spans="1:7" x14ac:dyDescent="0.3">
      <c r="A35" s="55" t="s">
        <v>570</v>
      </c>
      <c r="B35" s="58">
        <v>2814846.39</v>
      </c>
      <c r="C35" s="58">
        <v>1024025.1</v>
      </c>
      <c r="D35" s="58">
        <v>3838871.49</v>
      </c>
      <c r="E35" s="58">
        <v>1675700.7</v>
      </c>
      <c r="F35" s="58">
        <v>1675700.7</v>
      </c>
      <c r="G35" s="58">
        <v>2163170.79</v>
      </c>
    </row>
    <row r="36" spans="1:7" x14ac:dyDescent="0.3">
      <c r="A36" s="55" t="s">
        <v>550</v>
      </c>
      <c r="B36" s="58">
        <v>0</v>
      </c>
      <c r="C36" s="58">
        <v>300000</v>
      </c>
      <c r="D36" s="58">
        <v>300000</v>
      </c>
      <c r="E36" s="58">
        <v>0</v>
      </c>
      <c r="F36" s="58">
        <v>0</v>
      </c>
      <c r="G36" s="58">
        <v>300000</v>
      </c>
    </row>
    <row r="37" spans="1:7" x14ac:dyDescent="0.3">
      <c r="A37" s="55" t="s">
        <v>552</v>
      </c>
      <c r="B37" s="58">
        <v>26667532.16</v>
      </c>
      <c r="C37" s="58">
        <v>-22740072.43</v>
      </c>
      <c r="D37" s="58">
        <v>3927459.73</v>
      </c>
      <c r="E37" s="58">
        <v>1721124</v>
      </c>
      <c r="F37" s="58">
        <v>1721124</v>
      </c>
      <c r="G37" s="58">
        <v>2206335.73</v>
      </c>
    </row>
    <row r="38" spans="1:7" x14ac:dyDescent="0.3">
      <c r="A38" s="55" t="s">
        <v>553</v>
      </c>
      <c r="B38" s="58">
        <v>5000000</v>
      </c>
      <c r="C38" s="58">
        <v>0</v>
      </c>
      <c r="D38" s="58">
        <v>5000000</v>
      </c>
      <c r="E38" s="58">
        <v>5000000</v>
      </c>
      <c r="F38" s="58">
        <v>5000000</v>
      </c>
      <c r="G38" s="58">
        <v>0</v>
      </c>
    </row>
    <row r="39" spans="1:7" x14ac:dyDescent="0.3">
      <c r="A39" s="55" t="s">
        <v>557</v>
      </c>
      <c r="B39" s="58">
        <v>70500000</v>
      </c>
      <c r="C39" s="58">
        <v>75462017.819999993</v>
      </c>
      <c r="D39" s="58">
        <v>145962017.81999999</v>
      </c>
      <c r="E39" s="58">
        <v>28513265.899999999</v>
      </c>
      <c r="F39" s="58">
        <v>28489527.16</v>
      </c>
      <c r="G39" s="58">
        <v>117448751.92</v>
      </c>
    </row>
    <row r="40" spans="1:7" x14ac:dyDescent="0.3">
      <c r="A40" s="55" t="s">
        <v>559</v>
      </c>
      <c r="B40" s="58">
        <v>0</v>
      </c>
      <c r="C40" s="58">
        <v>1498000</v>
      </c>
      <c r="D40" s="58">
        <v>1498000</v>
      </c>
      <c r="E40" s="58">
        <v>0</v>
      </c>
      <c r="F40" s="58">
        <v>0</v>
      </c>
      <c r="G40" s="58">
        <v>1498000</v>
      </c>
    </row>
    <row r="41" spans="1:7" x14ac:dyDescent="0.3">
      <c r="A41" s="55" t="s">
        <v>560</v>
      </c>
      <c r="B41" s="58">
        <v>0</v>
      </c>
      <c r="C41" s="58">
        <v>430000</v>
      </c>
      <c r="D41" s="58">
        <v>430000</v>
      </c>
      <c r="E41" s="58">
        <v>430000</v>
      </c>
      <c r="F41" s="58">
        <v>430000</v>
      </c>
      <c r="G41" s="58">
        <v>0</v>
      </c>
    </row>
    <row r="42" spans="1:7" x14ac:dyDescent="0.3">
      <c r="A42" s="55" t="s">
        <v>562</v>
      </c>
      <c r="B42" s="58">
        <v>0</v>
      </c>
      <c r="C42" s="58">
        <v>179000</v>
      </c>
      <c r="D42" s="58">
        <v>179000</v>
      </c>
      <c r="E42" s="58">
        <v>39957.440000000002</v>
      </c>
      <c r="F42" s="58">
        <v>39957.440000000002</v>
      </c>
      <c r="G42" s="58">
        <v>139042.56</v>
      </c>
    </row>
    <row r="43" spans="1:7" x14ac:dyDescent="0.3">
      <c r="A43" s="55" t="s">
        <v>563</v>
      </c>
      <c r="B43" s="58">
        <v>0</v>
      </c>
      <c r="C43" s="58">
        <v>900000</v>
      </c>
      <c r="D43" s="58">
        <v>900000</v>
      </c>
      <c r="E43" s="58">
        <v>0</v>
      </c>
      <c r="F43" s="58">
        <v>0</v>
      </c>
      <c r="G43" s="58">
        <v>900000</v>
      </c>
    </row>
    <row r="44" spans="1:7" x14ac:dyDescent="0.3">
      <c r="A44" s="55" t="s">
        <v>567</v>
      </c>
      <c r="B44" s="58">
        <v>0</v>
      </c>
      <c r="C44" s="58">
        <v>1039325</v>
      </c>
      <c r="D44" s="58">
        <v>1039325</v>
      </c>
      <c r="E44" s="58">
        <v>0</v>
      </c>
      <c r="F44" s="58">
        <v>0</v>
      </c>
      <c r="G44" s="58">
        <v>1039325</v>
      </c>
    </row>
    <row r="45" spans="1:7" x14ac:dyDescent="0.3">
      <c r="A45" s="55" t="s">
        <v>568</v>
      </c>
      <c r="B45" s="58">
        <v>52585168.479999997</v>
      </c>
      <c r="C45" s="58">
        <v>5983129.1399999997</v>
      </c>
      <c r="D45" s="58">
        <v>58568297.619999997</v>
      </c>
      <c r="E45" s="58">
        <v>20440863.079999998</v>
      </c>
      <c r="F45" s="58">
        <v>20440863.079999998</v>
      </c>
      <c r="G45" s="58">
        <v>38127434.539999999</v>
      </c>
    </row>
    <row r="46" spans="1:7" x14ac:dyDescent="0.3">
      <c r="A46" s="55" t="s">
        <v>571</v>
      </c>
      <c r="B46" s="58">
        <v>5832452.9699999997</v>
      </c>
      <c r="C46" s="58">
        <v>107250.19</v>
      </c>
      <c r="D46" s="58">
        <v>5939703.1600000001</v>
      </c>
      <c r="E46" s="58">
        <v>2528247.4300000002</v>
      </c>
      <c r="F46" s="58">
        <v>2528247.4300000002</v>
      </c>
      <c r="G46" s="58">
        <v>3411455.73</v>
      </c>
    </row>
    <row r="47" spans="1:7" x14ac:dyDescent="0.3">
      <c r="A47" s="30" t="s">
        <v>151</v>
      </c>
      <c r="B47" s="43"/>
      <c r="C47" s="43"/>
      <c r="D47" s="43"/>
      <c r="E47" s="43"/>
      <c r="F47" s="43"/>
      <c r="G47" s="43"/>
    </row>
    <row r="48" spans="1:7" x14ac:dyDescent="0.3">
      <c r="A48" s="3" t="s">
        <v>379</v>
      </c>
      <c r="B48" s="4">
        <v>365000000</v>
      </c>
      <c r="C48" s="4">
        <v>71000000</v>
      </c>
      <c r="D48" s="4">
        <v>436000000</v>
      </c>
      <c r="E48" s="4">
        <v>169020208.52000001</v>
      </c>
      <c r="F48" s="4">
        <v>169014070.66</v>
      </c>
      <c r="G48" s="4">
        <v>266979791.47999999</v>
      </c>
    </row>
    <row r="49" spans="1:7" x14ac:dyDescent="0.3">
      <c r="A49" s="49"/>
      <c r="B49" s="49"/>
      <c r="C49" s="49"/>
      <c r="D49" s="49"/>
      <c r="E49" s="49"/>
      <c r="F49" s="49"/>
      <c r="G49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33:G34 B9:G9 B47:G48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8"/>
  <sheetViews>
    <sheetView showGridLines="0" topLeftCell="A55" zoomScale="75" zoomScaleNormal="75" workbookViewId="0">
      <selection activeCell="K72" sqref="K72"/>
    </sheetView>
  </sheetViews>
  <sheetFormatPr baseColWidth="10" defaultColWidth="11" defaultRowHeight="14.4" x14ac:dyDescent="0.3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153" t="s">
        <v>384</v>
      </c>
      <c r="B1" s="154"/>
      <c r="C1" s="154"/>
      <c r="D1" s="154"/>
      <c r="E1" s="154"/>
      <c r="F1" s="154"/>
      <c r="G1" s="154"/>
    </row>
    <row r="2" spans="1:7" x14ac:dyDescent="0.3">
      <c r="A2" s="93" t="str">
        <f>'Formato 1'!A2</f>
        <v>Municipio de Yuriria</v>
      </c>
      <c r="B2" s="94"/>
      <c r="C2" s="94"/>
      <c r="D2" s="94"/>
      <c r="E2" s="94"/>
      <c r="F2" s="94"/>
      <c r="G2" s="95"/>
    </row>
    <row r="3" spans="1:7" x14ac:dyDescent="0.3">
      <c r="A3" s="96" t="s">
        <v>297</v>
      </c>
      <c r="B3" s="97"/>
      <c r="C3" s="97"/>
      <c r="D3" s="97"/>
      <c r="E3" s="97"/>
      <c r="F3" s="97"/>
      <c r="G3" s="98"/>
    </row>
    <row r="4" spans="1:7" x14ac:dyDescent="0.3">
      <c r="A4" s="96" t="s">
        <v>385</v>
      </c>
      <c r="B4" s="97"/>
      <c r="C4" s="97"/>
      <c r="D4" s="97"/>
      <c r="E4" s="97"/>
      <c r="F4" s="97"/>
      <c r="G4" s="98"/>
    </row>
    <row r="5" spans="1:7" x14ac:dyDescent="0.3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3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3">
      <c r="A7" s="145" t="s">
        <v>5</v>
      </c>
      <c r="B7" s="141" t="s">
        <v>299</v>
      </c>
      <c r="C7" s="142"/>
      <c r="D7" s="142"/>
      <c r="E7" s="142"/>
      <c r="F7" s="143"/>
      <c r="G7" s="149" t="s">
        <v>300</v>
      </c>
    </row>
    <row r="8" spans="1:7" ht="28.8" x14ac:dyDescent="0.3">
      <c r="A8" s="146"/>
      <c r="B8" s="24" t="s">
        <v>205</v>
      </c>
      <c r="C8" s="7" t="s">
        <v>386</v>
      </c>
      <c r="D8" s="24" t="s">
        <v>302</v>
      </c>
      <c r="E8" s="24" t="s">
        <v>190</v>
      </c>
      <c r="F8" s="31" t="s">
        <v>206</v>
      </c>
      <c r="G8" s="148"/>
    </row>
    <row r="9" spans="1:7" ht="16.5" customHeight="1" x14ac:dyDescent="0.3">
      <c r="A9" s="25" t="s">
        <v>387</v>
      </c>
      <c r="B9" s="29">
        <v>201600000</v>
      </c>
      <c r="C9" s="29">
        <v>6817325.1799999997</v>
      </c>
      <c r="D9" s="29">
        <v>208417325.18000001</v>
      </c>
      <c r="E9" s="29">
        <v>108671049.97</v>
      </c>
      <c r="F9" s="29">
        <v>108688650.84999999</v>
      </c>
      <c r="G9" s="29">
        <v>99746275.209999993</v>
      </c>
    </row>
    <row r="10" spans="1:7" ht="15" customHeight="1" x14ac:dyDescent="0.3">
      <c r="A10" s="51" t="s">
        <v>388</v>
      </c>
      <c r="B10" s="41">
        <v>108666682.98999999</v>
      </c>
      <c r="C10" s="41">
        <v>-5659630.3899999997</v>
      </c>
      <c r="D10" s="41">
        <v>103007052.59999999</v>
      </c>
      <c r="E10" s="41">
        <v>54622821.859999999</v>
      </c>
      <c r="F10" s="41">
        <v>54619642.740000002</v>
      </c>
      <c r="G10" s="41">
        <v>48384230.740000002</v>
      </c>
    </row>
    <row r="11" spans="1:7" x14ac:dyDescent="0.3">
      <c r="A11" s="60" t="s">
        <v>389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3">
      <c r="A12" s="60" t="s">
        <v>390</v>
      </c>
      <c r="B12" s="41">
        <v>2557813.67</v>
      </c>
      <c r="C12" s="41">
        <v>179050.11</v>
      </c>
      <c r="D12" s="41">
        <v>2736863.78</v>
      </c>
      <c r="E12" s="41">
        <v>1272195.57</v>
      </c>
      <c r="F12" s="41">
        <v>1272195.57</v>
      </c>
      <c r="G12" s="41">
        <v>1464668.21</v>
      </c>
    </row>
    <row r="13" spans="1:7" x14ac:dyDescent="0.3">
      <c r="A13" s="60" t="s">
        <v>391</v>
      </c>
      <c r="B13" s="41">
        <v>53366594.689999998</v>
      </c>
      <c r="C13" s="41">
        <v>1473096.46</v>
      </c>
      <c r="D13" s="41">
        <v>54839691.149999999</v>
      </c>
      <c r="E13" s="41">
        <v>32076813.800000001</v>
      </c>
      <c r="F13" s="41">
        <v>32073634.68</v>
      </c>
      <c r="G13" s="41">
        <v>22762877.350000001</v>
      </c>
    </row>
    <row r="14" spans="1:7" x14ac:dyDescent="0.3">
      <c r="A14" s="60" t="s">
        <v>392</v>
      </c>
      <c r="B14" s="41">
        <v>2399616.13</v>
      </c>
      <c r="C14" s="41">
        <v>249847.71</v>
      </c>
      <c r="D14" s="41">
        <v>2649463.84</v>
      </c>
      <c r="E14" s="41">
        <v>1223636.97</v>
      </c>
      <c r="F14" s="41">
        <v>1223636.97</v>
      </c>
      <c r="G14" s="41">
        <v>1425826.87</v>
      </c>
    </row>
    <row r="15" spans="1:7" x14ac:dyDescent="0.3">
      <c r="A15" s="60" t="s">
        <v>393</v>
      </c>
      <c r="B15" s="41">
        <v>43129062.439999998</v>
      </c>
      <c r="C15" s="41">
        <v>-9134574.0700000003</v>
      </c>
      <c r="D15" s="41">
        <v>33994488.369999997</v>
      </c>
      <c r="E15" s="41">
        <v>16795656.48</v>
      </c>
      <c r="F15" s="41">
        <v>16795656.48</v>
      </c>
      <c r="G15" s="41">
        <v>17198831.890000001</v>
      </c>
    </row>
    <row r="16" spans="1:7" x14ac:dyDescent="0.3">
      <c r="A16" s="60" t="s">
        <v>394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3">
      <c r="A17" s="60" t="s">
        <v>395</v>
      </c>
      <c r="B17" s="41">
        <v>0</v>
      </c>
      <c r="C17" s="41">
        <v>1200000</v>
      </c>
      <c r="D17" s="41">
        <v>1200000</v>
      </c>
      <c r="E17" s="41">
        <v>0</v>
      </c>
      <c r="F17" s="41">
        <v>0</v>
      </c>
      <c r="G17" s="41">
        <v>1200000</v>
      </c>
    </row>
    <row r="18" spans="1:7" x14ac:dyDescent="0.3">
      <c r="A18" s="60" t="s">
        <v>396</v>
      </c>
      <c r="B18" s="41">
        <v>7213596.0599999996</v>
      </c>
      <c r="C18" s="41">
        <v>372949.4</v>
      </c>
      <c r="D18" s="41">
        <v>7586545.46</v>
      </c>
      <c r="E18" s="41">
        <v>3254519.04</v>
      </c>
      <c r="F18" s="41">
        <v>3254519.04</v>
      </c>
      <c r="G18" s="41">
        <v>4332026.42</v>
      </c>
    </row>
    <row r="19" spans="1:7" x14ac:dyDescent="0.3">
      <c r="A19" s="51" t="s">
        <v>397</v>
      </c>
      <c r="B19" s="41">
        <v>87037493.290000007</v>
      </c>
      <c r="C19" s="41">
        <v>9664140.6999999993</v>
      </c>
      <c r="D19" s="41">
        <v>96701633.989999995</v>
      </c>
      <c r="E19" s="41">
        <v>50591841.920000002</v>
      </c>
      <c r="F19" s="41">
        <v>50612621.920000002</v>
      </c>
      <c r="G19" s="41">
        <v>46109792.07</v>
      </c>
    </row>
    <row r="20" spans="1:7" x14ac:dyDescent="0.3">
      <c r="A20" s="60" t="s">
        <v>398</v>
      </c>
      <c r="B20" s="41">
        <v>3143560.42</v>
      </c>
      <c r="C20" s="41">
        <v>4191004.41</v>
      </c>
      <c r="D20" s="41">
        <v>7334564.8300000001</v>
      </c>
      <c r="E20" s="41">
        <v>3755865.22</v>
      </c>
      <c r="F20" s="41">
        <v>3755865.22</v>
      </c>
      <c r="G20" s="41">
        <v>3578699.61</v>
      </c>
    </row>
    <row r="21" spans="1:7" x14ac:dyDescent="0.3">
      <c r="A21" s="60" t="s">
        <v>399</v>
      </c>
      <c r="B21" s="41">
        <v>57936710.159999996</v>
      </c>
      <c r="C21" s="41">
        <v>4109502.07</v>
      </c>
      <c r="D21" s="41">
        <v>62046212.229999997</v>
      </c>
      <c r="E21" s="41">
        <v>32610784.609999999</v>
      </c>
      <c r="F21" s="41">
        <v>32629869.609999999</v>
      </c>
      <c r="G21" s="41">
        <v>29435427.620000001</v>
      </c>
    </row>
    <row r="22" spans="1:7" x14ac:dyDescent="0.3">
      <c r="A22" s="60" t="s">
        <v>400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3">
      <c r="A23" s="60" t="s">
        <v>401</v>
      </c>
      <c r="B23" s="41">
        <v>13457222.710000001</v>
      </c>
      <c r="C23" s="41">
        <v>778634.22</v>
      </c>
      <c r="D23" s="41">
        <v>14235856.93</v>
      </c>
      <c r="E23" s="41">
        <v>7590192.1299999999</v>
      </c>
      <c r="F23" s="41">
        <v>7591887.1299999999</v>
      </c>
      <c r="G23" s="41">
        <v>6645664.7999999998</v>
      </c>
    </row>
    <row r="24" spans="1:7" x14ac:dyDescent="0.3">
      <c r="A24" s="60" t="s">
        <v>402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3">
      <c r="A25" s="60" t="s">
        <v>403</v>
      </c>
      <c r="B25" s="41">
        <v>12500000</v>
      </c>
      <c r="C25" s="41">
        <v>585000</v>
      </c>
      <c r="D25" s="41">
        <v>13085000</v>
      </c>
      <c r="E25" s="41">
        <v>6634999.96</v>
      </c>
      <c r="F25" s="41">
        <v>6634999.96</v>
      </c>
      <c r="G25" s="41">
        <v>6450000.04</v>
      </c>
    </row>
    <row r="26" spans="1:7" x14ac:dyDescent="0.3">
      <c r="A26" s="60" t="s">
        <v>404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3">
      <c r="A27" s="51" t="s">
        <v>405</v>
      </c>
      <c r="B27" s="41">
        <v>5895823.7199999997</v>
      </c>
      <c r="C27" s="41">
        <v>2812814.87</v>
      </c>
      <c r="D27" s="41">
        <v>8708638.5899999999</v>
      </c>
      <c r="E27" s="41">
        <v>3456386.19</v>
      </c>
      <c r="F27" s="41">
        <v>3456386.19</v>
      </c>
      <c r="G27" s="41">
        <v>5252252.4000000004</v>
      </c>
    </row>
    <row r="28" spans="1:7" x14ac:dyDescent="0.3">
      <c r="A28" s="63" t="s">
        <v>406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3">
      <c r="A29" s="60" t="s">
        <v>407</v>
      </c>
      <c r="B29" s="41">
        <v>0</v>
      </c>
      <c r="C29" s="41">
        <v>2023000</v>
      </c>
      <c r="D29" s="41">
        <v>2023000</v>
      </c>
      <c r="E29" s="41">
        <v>0</v>
      </c>
      <c r="F29" s="41">
        <v>0</v>
      </c>
      <c r="G29" s="41">
        <v>2023000</v>
      </c>
    </row>
    <row r="30" spans="1:7" x14ac:dyDescent="0.3">
      <c r="A30" s="60" t="s">
        <v>408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3">
      <c r="A31" s="60" t="s">
        <v>409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3">
      <c r="A32" s="60" t="s">
        <v>410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" customHeight="1" x14ac:dyDescent="0.3">
      <c r="A33" s="60" t="s">
        <v>411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" customHeight="1" x14ac:dyDescent="0.3">
      <c r="A34" s="60" t="s">
        <v>412</v>
      </c>
      <c r="B34" s="41">
        <v>5895823.7199999997</v>
      </c>
      <c r="C34" s="41">
        <v>789814.87</v>
      </c>
      <c r="D34" s="41">
        <v>6685638.5899999999</v>
      </c>
      <c r="E34" s="41">
        <v>3456386.19</v>
      </c>
      <c r="F34" s="41">
        <v>3456386.19</v>
      </c>
      <c r="G34" s="41">
        <v>3229252.4</v>
      </c>
    </row>
    <row r="35" spans="1:7" ht="14.4" customHeight="1" x14ac:dyDescent="0.3">
      <c r="A35" s="60" t="s">
        <v>413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" customHeight="1" x14ac:dyDescent="0.3">
      <c r="A36" s="60" t="s">
        <v>414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" customHeight="1" x14ac:dyDescent="0.3">
      <c r="A37" s="52" t="s">
        <v>415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3">
      <c r="A38" s="63" t="s">
        <v>416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28.8" x14ac:dyDescent="0.3">
      <c r="A39" s="63" t="s">
        <v>417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3">
      <c r="A40" s="63" t="s">
        <v>418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3">
      <c r="A41" s="63" t="s">
        <v>419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3">
      <c r="A42" s="63"/>
      <c r="B42" s="47"/>
      <c r="C42" s="47"/>
      <c r="D42" s="47"/>
      <c r="E42" s="47"/>
      <c r="F42" s="47"/>
      <c r="G42" s="47"/>
    </row>
    <row r="43" spans="1:7" x14ac:dyDescent="0.3">
      <c r="A43" s="3" t="s">
        <v>420</v>
      </c>
      <c r="B43" s="4">
        <v>163400000</v>
      </c>
      <c r="C43" s="4">
        <v>64182674.82</v>
      </c>
      <c r="D43" s="4">
        <v>227582674.81999999</v>
      </c>
      <c r="E43" s="4">
        <v>60349158.549999997</v>
      </c>
      <c r="F43" s="4">
        <v>60325419.810000002</v>
      </c>
      <c r="G43" s="4">
        <v>167233516.27000001</v>
      </c>
    </row>
    <row r="44" spans="1:7" x14ac:dyDescent="0.3">
      <c r="A44" s="51" t="s">
        <v>388</v>
      </c>
      <c r="B44" s="41">
        <v>87900000</v>
      </c>
      <c r="C44" s="41">
        <v>-15325668</v>
      </c>
      <c r="D44" s="41">
        <v>72574332</v>
      </c>
      <c r="E44" s="41">
        <v>26365935.210000001</v>
      </c>
      <c r="F44" s="41">
        <v>26365935.210000001</v>
      </c>
      <c r="G44" s="41">
        <v>46208396.789999999</v>
      </c>
    </row>
    <row r="45" spans="1:7" x14ac:dyDescent="0.3">
      <c r="A45" s="63" t="s">
        <v>389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3">
      <c r="A46" s="63" t="s">
        <v>390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3">
      <c r="A47" s="63" t="s">
        <v>391</v>
      </c>
      <c r="B47" s="41">
        <v>0</v>
      </c>
      <c r="C47" s="41">
        <v>300000</v>
      </c>
      <c r="D47" s="41">
        <v>300000</v>
      </c>
      <c r="E47" s="41">
        <v>0</v>
      </c>
      <c r="F47" s="41">
        <v>0</v>
      </c>
      <c r="G47" s="41">
        <v>300000</v>
      </c>
    </row>
    <row r="48" spans="1:7" x14ac:dyDescent="0.3">
      <c r="A48" s="63" t="s">
        <v>392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3">
      <c r="A49" s="63" t="s">
        <v>393</v>
      </c>
      <c r="B49" s="41">
        <v>26667532.16</v>
      </c>
      <c r="C49" s="41">
        <v>-22740072.43</v>
      </c>
      <c r="D49" s="41">
        <v>3927459.73</v>
      </c>
      <c r="E49" s="41">
        <v>1721124</v>
      </c>
      <c r="F49" s="41">
        <v>1721124</v>
      </c>
      <c r="G49" s="41">
        <v>2206335.73</v>
      </c>
    </row>
    <row r="50" spans="1:7" x14ac:dyDescent="0.3">
      <c r="A50" s="63" t="s">
        <v>394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3">
      <c r="A51" s="63" t="s">
        <v>395</v>
      </c>
      <c r="B51" s="41">
        <v>61232467.840000004</v>
      </c>
      <c r="C51" s="41">
        <v>7114404.4299999997</v>
      </c>
      <c r="D51" s="41">
        <v>68346872.269999996</v>
      </c>
      <c r="E51" s="41">
        <v>24644811.210000001</v>
      </c>
      <c r="F51" s="41">
        <v>24644811.210000001</v>
      </c>
      <c r="G51" s="41">
        <v>43702061.060000002</v>
      </c>
    </row>
    <row r="52" spans="1:7" x14ac:dyDescent="0.3">
      <c r="A52" s="63" t="s">
        <v>396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3">
      <c r="A53" s="51" t="s">
        <v>397</v>
      </c>
      <c r="B53" s="41">
        <v>75500000</v>
      </c>
      <c r="C53" s="41">
        <v>67443349.359999999</v>
      </c>
      <c r="D53" s="41">
        <v>142943349.36000001</v>
      </c>
      <c r="E53" s="41">
        <v>29099118.329999998</v>
      </c>
      <c r="F53" s="41">
        <v>29075379.59</v>
      </c>
      <c r="G53" s="41">
        <v>113844231.03</v>
      </c>
    </row>
    <row r="54" spans="1:7" x14ac:dyDescent="0.3">
      <c r="A54" s="63" t="s">
        <v>398</v>
      </c>
      <c r="B54" s="41">
        <v>0</v>
      </c>
      <c r="C54" s="41">
        <v>16070586.83</v>
      </c>
      <c r="D54" s="41">
        <v>16070586.83</v>
      </c>
      <c r="E54" s="41">
        <v>3060653.18</v>
      </c>
      <c r="F54" s="41">
        <v>3060653.18</v>
      </c>
      <c r="G54" s="41">
        <v>13009933.65</v>
      </c>
    </row>
    <row r="55" spans="1:7" x14ac:dyDescent="0.3">
      <c r="A55" s="63" t="s">
        <v>399</v>
      </c>
      <c r="B55" s="41">
        <v>70500000</v>
      </c>
      <c r="C55" s="41">
        <v>42150762.530000001</v>
      </c>
      <c r="D55" s="41">
        <v>112650762.53</v>
      </c>
      <c r="E55" s="41">
        <v>20998507.710000001</v>
      </c>
      <c r="F55" s="41">
        <v>20974768.969999999</v>
      </c>
      <c r="G55" s="41">
        <v>91652254.819999993</v>
      </c>
    </row>
    <row r="56" spans="1:7" x14ac:dyDescent="0.3">
      <c r="A56" s="63" t="s">
        <v>400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3">
      <c r="A57" s="64" t="s">
        <v>401</v>
      </c>
      <c r="B57" s="41">
        <v>5000000</v>
      </c>
      <c r="C57" s="41">
        <v>9222000</v>
      </c>
      <c r="D57" s="41">
        <v>14222000</v>
      </c>
      <c r="E57" s="41">
        <v>5039957.4400000004</v>
      </c>
      <c r="F57" s="41">
        <v>5039957.4400000004</v>
      </c>
      <c r="G57" s="41">
        <v>9182042.5600000005</v>
      </c>
    </row>
    <row r="58" spans="1:7" x14ac:dyDescent="0.3">
      <c r="A58" s="63" t="s">
        <v>402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3">
      <c r="A59" s="63" t="s">
        <v>403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3">
      <c r="A60" s="63" t="s">
        <v>404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3">
      <c r="A61" s="51" t="s">
        <v>405</v>
      </c>
      <c r="B61" s="41">
        <v>0</v>
      </c>
      <c r="C61" s="41">
        <v>12064993.460000001</v>
      </c>
      <c r="D61" s="41">
        <v>12064993.460000001</v>
      </c>
      <c r="E61" s="41">
        <v>4884105.01</v>
      </c>
      <c r="F61" s="41">
        <v>4884105.01</v>
      </c>
      <c r="G61" s="41">
        <v>7180888.4500000002</v>
      </c>
    </row>
    <row r="62" spans="1:7" x14ac:dyDescent="0.3">
      <c r="A62" s="63" t="s">
        <v>406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3">
      <c r="A63" s="63" t="s">
        <v>407</v>
      </c>
      <c r="B63" s="41">
        <v>0</v>
      </c>
      <c r="C63" s="41">
        <v>1498000</v>
      </c>
      <c r="D63" s="41">
        <v>1498000</v>
      </c>
      <c r="E63" s="41">
        <v>0</v>
      </c>
      <c r="F63" s="41">
        <v>0</v>
      </c>
      <c r="G63" s="41">
        <v>1498000</v>
      </c>
    </row>
    <row r="64" spans="1:7" x14ac:dyDescent="0.3">
      <c r="A64" s="63" t="s">
        <v>408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3">
      <c r="A65" s="63" t="s">
        <v>409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3">
      <c r="A66" s="63" t="s">
        <v>410</v>
      </c>
      <c r="B66" s="41">
        <v>0</v>
      </c>
      <c r="C66" s="41">
        <v>10136993.460000001</v>
      </c>
      <c r="D66" s="41">
        <v>10136993.460000001</v>
      </c>
      <c r="E66" s="41">
        <v>4454105.01</v>
      </c>
      <c r="F66" s="41">
        <v>4454105.01</v>
      </c>
      <c r="G66" s="41">
        <v>5682888.4500000002</v>
      </c>
    </row>
    <row r="67" spans="1:7" x14ac:dyDescent="0.3">
      <c r="A67" s="63" t="s">
        <v>411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3">
      <c r="A68" s="63" t="s">
        <v>412</v>
      </c>
      <c r="B68" s="41">
        <v>0</v>
      </c>
      <c r="C68" s="41">
        <v>430000</v>
      </c>
      <c r="D68" s="41">
        <v>430000</v>
      </c>
      <c r="E68" s="41">
        <v>430000</v>
      </c>
      <c r="F68" s="41">
        <v>430000</v>
      </c>
      <c r="G68" s="41">
        <v>0</v>
      </c>
    </row>
    <row r="69" spans="1:7" x14ac:dyDescent="0.3">
      <c r="A69" s="63" t="s">
        <v>413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3">
      <c r="A70" s="63" t="s">
        <v>414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3">
      <c r="A71" s="52" t="s">
        <v>415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3">
      <c r="A72" s="63" t="s">
        <v>416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28.8" x14ac:dyDescent="0.3">
      <c r="A73" s="63" t="s">
        <v>417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3">
      <c r="A74" s="63" t="s">
        <v>418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3">
      <c r="A75" s="63" t="s">
        <v>419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3">
      <c r="A76" s="39"/>
      <c r="B76" s="43"/>
      <c r="C76" s="43"/>
      <c r="D76" s="43"/>
      <c r="E76" s="43"/>
      <c r="F76" s="43"/>
      <c r="G76" s="43"/>
    </row>
    <row r="77" spans="1:7" x14ac:dyDescent="0.3">
      <c r="A77" s="3" t="s">
        <v>379</v>
      </c>
      <c r="B77" s="4">
        <v>365000000</v>
      </c>
      <c r="C77" s="4">
        <v>71000000</v>
      </c>
      <c r="D77" s="4">
        <v>436000000</v>
      </c>
      <c r="E77" s="4">
        <v>169020208.52000001</v>
      </c>
      <c r="F77" s="4">
        <v>169014070.66</v>
      </c>
      <c r="G77" s="4">
        <v>266979791.47999999</v>
      </c>
    </row>
    <row r="78" spans="1:7" x14ac:dyDescent="0.3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4"/>
  <sheetViews>
    <sheetView showGridLines="0" topLeftCell="A7" zoomScale="75" zoomScaleNormal="75" workbookViewId="0">
      <selection activeCell="E25" sqref="E25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33.6" customHeight="1" x14ac:dyDescent="0.3">
      <c r="A1" s="150" t="s">
        <v>421</v>
      </c>
      <c r="B1" s="133"/>
      <c r="C1" s="133"/>
      <c r="D1" s="133"/>
      <c r="E1" s="133"/>
      <c r="F1" s="133"/>
      <c r="G1" s="134"/>
    </row>
    <row r="2" spans="1:7" x14ac:dyDescent="0.3">
      <c r="A2" s="93" t="str">
        <f>'Formato 1'!A2</f>
        <v>Municipio de Yuriria</v>
      </c>
      <c r="B2" s="94"/>
      <c r="C2" s="94"/>
      <c r="D2" s="94"/>
      <c r="E2" s="94"/>
      <c r="F2" s="94"/>
      <c r="G2" s="95"/>
    </row>
    <row r="3" spans="1:7" x14ac:dyDescent="0.3">
      <c r="A3" s="96" t="s">
        <v>297</v>
      </c>
      <c r="B3" s="97"/>
      <c r="C3" s="97"/>
      <c r="D3" s="97"/>
      <c r="E3" s="97"/>
      <c r="F3" s="97"/>
      <c r="G3" s="98"/>
    </row>
    <row r="4" spans="1:7" x14ac:dyDescent="0.3">
      <c r="A4" s="96" t="s">
        <v>422</v>
      </c>
      <c r="B4" s="97"/>
      <c r="C4" s="97"/>
      <c r="D4" s="97"/>
      <c r="E4" s="97"/>
      <c r="F4" s="97"/>
      <c r="G4" s="98"/>
    </row>
    <row r="5" spans="1:7" x14ac:dyDescent="0.3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3">
      <c r="A6" s="99" t="s">
        <v>2</v>
      </c>
      <c r="B6" s="100"/>
      <c r="C6" s="100"/>
      <c r="D6" s="100"/>
      <c r="E6" s="100"/>
      <c r="F6" s="100"/>
      <c r="G6" s="101"/>
    </row>
    <row r="7" spans="1:7" x14ac:dyDescent="0.3">
      <c r="A7" s="145" t="s">
        <v>5</v>
      </c>
      <c r="B7" s="148" t="s">
        <v>299</v>
      </c>
      <c r="C7" s="148"/>
      <c r="D7" s="148"/>
      <c r="E7" s="148"/>
      <c r="F7" s="148"/>
      <c r="G7" s="148" t="s">
        <v>300</v>
      </c>
    </row>
    <row r="8" spans="1:7" ht="28.8" x14ac:dyDescent="0.3">
      <c r="A8" s="146"/>
      <c r="B8" s="7" t="s">
        <v>205</v>
      </c>
      <c r="C8" s="32" t="s">
        <v>386</v>
      </c>
      <c r="D8" s="32" t="s">
        <v>232</v>
      </c>
      <c r="E8" s="32" t="s">
        <v>190</v>
      </c>
      <c r="F8" s="32" t="s">
        <v>206</v>
      </c>
      <c r="G8" s="155"/>
    </row>
    <row r="9" spans="1:7" ht="15.75" customHeight="1" x14ac:dyDescent="0.3">
      <c r="A9" s="25" t="s">
        <v>423</v>
      </c>
      <c r="B9" s="102">
        <v>87398965.609999999</v>
      </c>
      <c r="C9" s="102">
        <v>4470536.8899999997</v>
      </c>
      <c r="D9" s="102">
        <v>91869502.5</v>
      </c>
      <c r="E9" s="102">
        <v>46322273.530000001</v>
      </c>
      <c r="F9" s="102">
        <v>46322273.530000001</v>
      </c>
      <c r="G9" s="102">
        <v>45547228.969999999</v>
      </c>
    </row>
    <row r="10" spans="1:7" x14ac:dyDescent="0.3">
      <c r="A10" s="51" t="s">
        <v>424</v>
      </c>
      <c r="B10" s="58">
        <v>87398965.609999999</v>
      </c>
      <c r="C10" s="58">
        <v>4470536.8899999997</v>
      </c>
      <c r="D10" s="58">
        <v>91869502.5</v>
      </c>
      <c r="E10" s="58">
        <v>46322273.530000001</v>
      </c>
      <c r="F10" s="58">
        <v>46322273.530000001</v>
      </c>
      <c r="G10" s="59">
        <v>45547228.969999999</v>
      </c>
    </row>
    <row r="11" spans="1:7" ht="15.75" customHeight="1" x14ac:dyDescent="0.3">
      <c r="A11" s="51" t="s">
        <v>425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3">
      <c r="A12" s="51" t="s">
        <v>426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3">
      <c r="A13" s="60" t="s">
        <v>427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3">
      <c r="A14" s="60" t="s">
        <v>428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3">
      <c r="A15" s="51" t="s">
        <v>429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28.8" x14ac:dyDescent="0.3">
      <c r="A16" s="52" t="s">
        <v>430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3">
      <c r="A17" s="60" t="s">
        <v>431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3">
      <c r="A18" s="60" t="s">
        <v>432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3">
      <c r="A19" s="51" t="s">
        <v>433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">
      <c r="A20" s="39"/>
      <c r="B20" s="61"/>
      <c r="C20" s="61"/>
      <c r="D20" s="61"/>
      <c r="E20" s="61"/>
      <c r="F20" s="61"/>
      <c r="G20" s="61"/>
    </row>
    <row r="21" spans="1:7" x14ac:dyDescent="0.3">
      <c r="A21" s="33" t="s">
        <v>434</v>
      </c>
      <c r="B21" s="102">
        <v>46746467.840000004</v>
      </c>
      <c r="C21" s="102">
        <v>1813466.17</v>
      </c>
      <c r="D21" s="102">
        <v>48559934.009999998</v>
      </c>
      <c r="E21" s="102">
        <v>20504793.699999999</v>
      </c>
      <c r="F21" s="102">
        <v>20504793.699999999</v>
      </c>
      <c r="G21" s="102">
        <v>28055140.309999999</v>
      </c>
    </row>
    <row r="22" spans="1:7" x14ac:dyDescent="0.3">
      <c r="A22" s="51" t="s">
        <v>424</v>
      </c>
      <c r="B22" s="58">
        <v>46746467.840000004</v>
      </c>
      <c r="C22" s="58">
        <v>1813466.17</v>
      </c>
      <c r="D22" s="58">
        <v>48559934.009999998</v>
      </c>
      <c r="E22" s="58">
        <v>20504793.699999999</v>
      </c>
      <c r="F22" s="58">
        <v>20504793.699999999</v>
      </c>
      <c r="G22" s="59">
        <v>28055140.309999999</v>
      </c>
    </row>
    <row r="23" spans="1:7" x14ac:dyDescent="0.3">
      <c r="A23" s="51" t="s">
        <v>425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1" t="s">
        <v>426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60" t="s">
        <v>427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60" t="s">
        <v>428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51" t="s">
        <v>429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28.8" x14ac:dyDescent="0.3">
      <c r="A28" s="52" t="s">
        <v>430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3">
      <c r="A29" s="60" t="s">
        <v>431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3">
      <c r="A30" s="60" t="s">
        <v>432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3">
      <c r="A31" s="51" t="s">
        <v>433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3">
      <c r="A32" s="39"/>
      <c r="B32" s="61"/>
      <c r="C32" s="61"/>
      <c r="D32" s="61"/>
      <c r="E32" s="61"/>
      <c r="F32" s="61"/>
      <c r="G32" s="61"/>
    </row>
    <row r="33" spans="1:7" ht="14.4" customHeight="1" x14ac:dyDescent="0.3">
      <c r="A33" s="3" t="s">
        <v>435</v>
      </c>
      <c r="B33" s="102">
        <v>134145433.45</v>
      </c>
      <c r="C33" s="102">
        <v>6284003.0599999996</v>
      </c>
      <c r="D33" s="102">
        <v>140429436.50999999</v>
      </c>
      <c r="E33" s="102">
        <v>66827067.229999997</v>
      </c>
      <c r="F33" s="102">
        <v>66827067.229999997</v>
      </c>
      <c r="G33" s="102">
        <v>73602369.280000001</v>
      </c>
    </row>
    <row r="34" spans="1:7" ht="14.4" customHeight="1" x14ac:dyDescent="0.3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Nomina</cp:lastModifiedBy>
  <cp:revision/>
  <dcterms:created xsi:type="dcterms:W3CDTF">2023-03-16T22:14:51Z</dcterms:created>
  <dcterms:modified xsi:type="dcterms:W3CDTF">2026-07-22T03:41:17Z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