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Leo\Desktop\Tesoreria\Presi\2601 Primer Trimestre\Programatico\"/>
    </mc:Choice>
  </mc:AlternateContent>
  <xr:revisionPtr revIDLastSave="0" documentId="13_ncr:1_{E8FF290E-CF89-4418-82AC-B70435A058D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PI" sheetId="1" r:id="rId1"/>
  </sheets>
  <definedNames>
    <definedName name="_xlnm._FilterDatabase" localSheetId="0" hidden="1">PPI!$A$3:$Q$29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9" i="1" l="1"/>
  <c r="P49" i="1"/>
  <c r="O49" i="1"/>
  <c r="N49" i="1"/>
  <c r="Q48" i="1"/>
  <c r="P48" i="1"/>
  <c r="O48" i="1"/>
  <c r="N48" i="1"/>
  <c r="Q47" i="1"/>
  <c r="P47" i="1"/>
  <c r="O47" i="1"/>
  <c r="N47" i="1"/>
  <c r="Q46" i="1"/>
  <c r="P46" i="1"/>
  <c r="O46" i="1"/>
  <c r="N46" i="1"/>
  <c r="Q45" i="1"/>
  <c r="P45" i="1"/>
  <c r="O45" i="1"/>
  <c r="N45" i="1"/>
  <c r="Q44" i="1"/>
  <c r="P44" i="1"/>
  <c r="O44" i="1"/>
  <c r="N44" i="1"/>
  <c r="Q43" i="1"/>
  <c r="P43" i="1"/>
  <c r="O43" i="1"/>
  <c r="N43" i="1"/>
  <c r="Q42" i="1"/>
  <c r="P42" i="1"/>
  <c r="O42" i="1"/>
  <c r="N42" i="1"/>
  <c r="Q41" i="1"/>
  <c r="P41" i="1"/>
  <c r="O41" i="1"/>
  <c r="N41" i="1"/>
  <c r="Q40" i="1"/>
  <c r="P40" i="1"/>
  <c r="O40" i="1"/>
  <c r="N40" i="1"/>
  <c r="Q39" i="1"/>
  <c r="P39" i="1"/>
  <c r="O39" i="1"/>
  <c r="N39" i="1"/>
  <c r="Q38" i="1"/>
  <c r="P38" i="1"/>
  <c r="O38" i="1"/>
  <c r="N38" i="1"/>
  <c r="Q37" i="1"/>
  <c r="P37" i="1"/>
  <c r="O37" i="1"/>
  <c r="N37" i="1"/>
  <c r="Q36" i="1"/>
  <c r="P36" i="1"/>
  <c r="O36" i="1"/>
  <c r="N36" i="1"/>
  <c r="Q35" i="1"/>
  <c r="P35" i="1"/>
  <c r="O35" i="1"/>
  <c r="N35" i="1"/>
  <c r="Q34" i="1"/>
  <c r="P34" i="1"/>
  <c r="O34" i="1"/>
  <c r="N34" i="1"/>
  <c r="Q33" i="1"/>
  <c r="P33" i="1"/>
  <c r="O33" i="1"/>
  <c r="N33" i="1"/>
  <c r="Q32" i="1"/>
  <c r="P32" i="1"/>
  <c r="O32" i="1"/>
  <c r="N32" i="1"/>
  <c r="Q31" i="1"/>
  <c r="P31" i="1"/>
  <c r="O31" i="1"/>
  <c r="N31" i="1"/>
  <c r="Q30" i="1"/>
  <c r="P30" i="1"/>
  <c r="O30" i="1"/>
  <c r="N30" i="1"/>
  <c r="Q29" i="1"/>
  <c r="P29" i="1"/>
  <c r="O29" i="1"/>
  <c r="N29" i="1"/>
  <c r="Q28" i="1"/>
  <c r="P28" i="1"/>
  <c r="O28" i="1"/>
  <c r="N28" i="1"/>
  <c r="Q27" i="1"/>
  <c r="P27" i="1"/>
  <c r="O27" i="1"/>
  <c r="N27" i="1"/>
  <c r="Q26" i="1"/>
  <c r="P26" i="1"/>
  <c r="O26" i="1"/>
  <c r="N26" i="1"/>
  <c r="Q25" i="1"/>
  <c r="P25" i="1"/>
  <c r="O25" i="1"/>
  <c r="N25" i="1"/>
  <c r="Q24" i="1"/>
  <c r="P24" i="1"/>
  <c r="O24" i="1"/>
  <c r="N24" i="1"/>
  <c r="Q23" i="1"/>
  <c r="P23" i="1"/>
  <c r="O23" i="1"/>
  <c r="N23" i="1"/>
  <c r="Q22" i="1"/>
  <c r="P22" i="1"/>
  <c r="O22" i="1"/>
  <c r="N22" i="1"/>
  <c r="Q21" i="1"/>
  <c r="P21" i="1"/>
  <c r="O21" i="1"/>
  <c r="N21" i="1"/>
  <c r="Q20" i="1"/>
  <c r="P20" i="1"/>
  <c r="O20" i="1"/>
  <c r="N20" i="1"/>
  <c r="Q19" i="1"/>
  <c r="P19" i="1"/>
  <c r="O19" i="1"/>
  <c r="N19" i="1"/>
  <c r="Q18" i="1"/>
  <c r="P18" i="1"/>
  <c r="O18" i="1"/>
  <c r="N18" i="1"/>
  <c r="Q17" i="1"/>
  <c r="P17" i="1"/>
  <c r="O17" i="1"/>
  <c r="N17" i="1"/>
  <c r="Q16" i="1"/>
  <c r="P16" i="1"/>
  <c r="O16" i="1"/>
  <c r="N16" i="1"/>
  <c r="Q15" i="1"/>
  <c r="P15" i="1"/>
  <c r="O15" i="1"/>
  <c r="N15" i="1"/>
  <c r="Q14" i="1"/>
  <c r="P14" i="1"/>
  <c r="O14" i="1"/>
  <c r="N14" i="1"/>
  <c r="Q13" i="1"/>
  <c r="P13" i="1"/>
  <c r="O13" i="1"/>
  <c r="N13" i="1"/>
  <c r="Q12" i="1"/>
  <c r="P12" i="1"/>
  <c r="O12" i="1"/>
  <c r="N12" i="1"/>
  <c r="Q11" i="1"/>
  <c r="P11" i="1"/>
  <c r="O11" i="1"/>
  <c r="N11" i="1"/>
  <c r="Q10" i="1"/>
  <c r="P10" i="1"/>
  <c r="O10" i="1"/>
  <c r="N10" i="1"/>
  <c r="Q9" i="1"/>
  <c r="P9" i="1"/>
  <c r="O9" i="1"/>
  <c r="N9" i="1"/>
  <c r="Q8" i="1"/>
  <c r="P8" i="1"/>
  <c r="O8" i="1"/>
  <c r="N8" i="1"/>
  <c r="Q7" i="1"/>
  <c r="P7" i="1"/>
  <c r="O7" i="1"/>
  <c r="N7" i="1"/>
  <c r="Q6" i="1"/>
  <c r="P6" i="1"/>
  <c r="O6" i="1"/>
  <c r="N6" i="1"/>
  <c r="Q5" i="1"/>
  <c r="P5" i="1"/>
  <c r="O5" i="1"/>
  <c r="N5" i="1"/>
  <c r="Q4" i="1"/>
  <c r="P4" i="1"/>
  <c r="O4" i="1"/>
  <c r="N4" i="1"/>
</calcChain>
</file>

<file path=xl/sharedStrings.xml><?xml version="1.0" encoding="utf-8"?>
<sst xmlns="http://schemas.openxmlformats.org/spreadsheetml/2006/main" count="344" uniqueCount="125">
  <si>
    <t>Inversión</t>
  </si>
  <si>
    <t>Metas</t>
  </si>
  <si>
    <t>% Avance Financiero</t>
  </si>
  <si>
    <t>% Avance Metas</t>
  </si>
  <si>
    <t>Clave del Programa/ Proyecto</t>
  </si>
  <si>
    <t>Nombre</t>
  </si>
  <si>
    <t>Partida</t>
  </si>
  <si>
    <t>Descripción</t>
  </si>
  <si>
    <t>Clave UR</t>
  </si>
  <si>
    <t>Descripción 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</si>
  <si>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</si>
  <si>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</si>
  <si>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</si>
  <si>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</si>
  <si>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</si>
  <si>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</si>
  <si>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</si>
  <si>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</si>
  <si>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</si>
  <si>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</si>
  <si>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Municipio de Yuriria
Programas y Proyectos de Inversión
Del 01 de enero al 31 de marzo de 2026
(Cifras en Pesos)</t>
  </si>
  <si>
    <t>E0019</t>
  </si>
  <si>
    <t>CREAR PAZ SOCIAL DENTRO DE POBLACION</t>
  </si>
  <si>
    <t>5110</t>
  </si>
  <si>
    <t>BIENES MUEBLES</t>
  </si>
  <si>
    <t>31111M460610000</t>
  </si>
  <si>
    <t>DIRECCION GENERAL DE SEGURIDAD PUBLICA</t>
  </si>
  <si>
    <t>Porcentaje</t>
  </si>
  <si>
    <t>5120</t>
  </si>
  <si>
    <t>E0010</t>
  </si>
  <si>
    <t>CONTRIBUIR AL EFICIENTE MANEJO DEL AGUA POTABLE</t>
  </si>
  <si>
    <t>5150</t>
  </si>
  <si>
    <t>31111M460600000</t>
  </si>
  <si>
    <t>DIRECCION DE AGUA POTABLE ALCANTARILLADO</t>
  </si>
  <si>
    <t>M0003</t>
  </si>
  <si>
    <t>HACIENDA PUBLICA MUNICIPAL</t>
  </si>
  <si>
    <t>31111M460450000</t>
  </si>
  <si>
    <t>TESORERIA MUNICIPAL</t>
  </si>
  <si>
    <t>M0004</t>
  </si>
  <si>
    <t>ADMINISTRACION DE RECURSOS HUMANOS Y MATERIALES</t>
  </si>
  <si>
    <t>31111M460480000</t>
  </si>
  <si>
    <t>DIRECCION GENERAL DE ADM Y MODERNIZACION</t>
  </si>
  <si>
    <t>5190</t>
  </si>
  <si>
    <t>5210</t>
  </si>
  <si>
    <t>5410</t>
  </si>
  <si>
    <t>5510</t>
  </si>
  <si>
    <t>E0008</t>
  </si>
  <si>
    <t>FUNCIONAMIENTO EFICIENTE DE LOS SERVICIOS PÚB MLES</t>
  </si>
  <si>
    <t>5670</t>
  </si>
  <si>
    <t>31111M460570000</t>
  </si>
  <si>
    <t>SERVICIOS MUNICIPALES</t>
  </si>
  <si>
    <t>E0009</t>
  </si>
  <si>
    <t>CUIDADO DEL MEDIO AMBIENTE</t>
  </si>
  <si>
    <t>31111M460560000</t>
  </si>
  <si>
    <t>ECOLOGIA Y MEDIO AMBIENTE</t>
  </si>
  <si>
    <t>E0096</t>
  </si>
  <si>
    <t>PROGRAMA ANUAL DE OBRA PUBLICA</t>
  </si>
  <si>
    <t>31111M460500000</t>
  </si>
  <si>
    <t>OBRA PUBLICA</t>
  </si>
  <si>
    <t>E0007</t>
  </si>
  <si>
    <t>IMPULSAR, PROYECT, MANT Y CONSERVAR LA INFRAESTRU</t>
  </si>
  <si>
    <t>6140</t>
  </si>
  <si>
    <t>OBRA</t>
  </si>
  <si>
    <t>K000101016</t>
  </si>
  <si>
    <t>ELECTRIFICACIÓN JUAN LUCAS CALLE JUAN ESCUTIA</t>
  </si>
  <si>
    <t>K000101026</t>
  </si>
  <si>
    <t>ELECTRIFICACIÓN LAGUNA PRIETA CALLE ALDAMA</t>
  </si>
  <si>
    <t>K000101036</t>
  </si>
  <si>
    <t>ELECTRIFICACIÓN SAN ANDRÉS ENGUARO C AQUILES SERDÁ</t>
  </si>
  <si>
    <t>K000102015</t>
  </si>
  <si>
    <t>DRENAJE EN CASACUARÁN EN LA CALLE MEZQUITE GRANDE</t>
  </si>
  <si>
    <t>K000102025</t>
  </si>
  <si>
    <t>DRENAJE EN CERANO CALLE JESÚS MONTAÑO 1 RA ETAPA</t>
  </si>
  <si>
    <t>K000102035</t>
  </si>
  <si>
    <t>DRENAJE EN CERANO CALLE ZARAGOZA  GUERRE Y SN MIGU</t>
  </si>
  <si>
    <t>K000102045</t>
  </si>
  <si>
    <t>DRENAJE EN OCURIO CALLE MADERO</t>
  </si>
  <si>
    <t>K000102055</t>
  </si>
  <si>
    <t>DRENAJE EN CANARIO,CALLE JUAN PABLO I</t>
  </si>
  <si>
    <t>K000102065</t>
  </si>
  <si>
    <t>DRENAJE SN PABLO CASACUARAN MEZQUITE GRANDE 2DA ET</t>
  </si>
  <si>
    <t>K000102075</t>
  </si>
  <si>
    <t>DRENAJE EN LA CALERA CALLE FRANCISCO VILLA</t>
  </si>
  <si>
    <t>K000102085</t>
  </si>
  <si>
    <t>DRENAJE EN LA CALERA CALLE IGANACIO ALLENDE</t>
  </si>
  <si>
    <t>K000104016</t>
  </si>
  <si>
    <t>PAVIMENTACIÓN EN TINAJA DE PASTORES CALLE ARROYO 1</t>
  </si>
  <si>
    <t>K000104025</t>
  </si>
  <si>
    <t>PAVIMENTACION  COL LAS FLORES CALLE CRISANTEMO</t>
  </si>
  <si>
    <t>K000104026</t>
  </si>
  <si>
    <t>PAVIMENTACIÓN EN SAN ISIDRO CALERA CALLES MARGARIT</t>
  </si>
  <si>
    <t>K000104035</t>
  </si>
  <si>
    <t>PAVIMENTACION EN PUERTO DEL AGUILA CALLE REFORMA</t>
  </si>
  <si>
    <t>K000104036</t>
  </si>
  <si>
    <t>PAVIMENTACIÓN COL LA ALDEA CALLE EL CAPULÍN</t>
  </si>
  <si>
    <t>K000104065</t>
  </si>
  <si>
    <t>REHAB PAV BLVD BICENTENARIO  TEPEYAC AL HOSPITAL</t>
  </si>
  <si>
    <t>K000104075</t>
  </si>
  <si>
    <t>PAVIMENTACION LOMA DE ZEMPOALA CALLE CLAVELES</t>
  </si>
  <si>
    <t>K000104085</t>
  </si>
  <si>
    <t>PAVIMENTACION CERANO CALLE BENITO JUAREZ</t>
  </si>
  <si>
    <t>K000104105</t>
  </si>
  <si>
    <t>PAVIMENTACIÓN SAN ANDRÉS ANGUARO CALLE LA CRUZ</t>
  </si>
  <si>
    <t>K000104135</t>
  </si>
  <si>
    <t>PAV EN CERECUARO CALLE CAMELINAS</t>
  </si>
  <si>
    <t>K000104145</t>
  </si>
  <si>
    <t>PAV CALLE JOAQUIN LOPEZ ARIAS</t>
  </si>
  <si>
    <t>K000104155</t>
  </si>
  <si>
    <t>PAV CALLE MINA EN COL TEPETATES</t>
  </si>
  <si>
    <t>K000104165</t>
  </si>
  <si>
    <t>PAV CALLE NIÑOS HEROES COL NIÑOS HEROES</t>
  </si>
  <si>
    <t>K000104175</t>
  </si>
  <si>
    <t>BANQUETA CAPULIN</t>
  </si>
  <si>
    <t>K000105015</t>
  </si>
  <si>
    <t>REHAB CAMINO ACCESO  SAN FRANCISCO DE LA CRUZ</t>
  </si>
  <si>
    <t>6150</t>
  </si>
  <si>
    <t>K000109016</t>
  </si>
  <si>
    <t>CONSTR MÓDULO 7 DE GAVETAS PANTEÓN FRAY ELIAS</t>
  </si>
  <si>
    <t>6270</t>
  </si>
  <si>
    <t>K000109026</t>
  </si>
  <si>
    <t>CONSTR MÓDULO 8 DE GAVETAS PANTEÓN FRAY ELIAS</t>
  </si>
  <si>
    <t>K000109036</t>
  </si>
  <si>
    <t>CONSTR MÓDULO 9 DE GAVETAS PANTEÓN FRAY ELIAS</t>
  </si>
  <si>
    <t>K000109046</t>
  </si>
  <si>
    <t>CONSTR MÓDULO 10 DE GAVETAS PANTEÓN FRAY ELIAS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</si>
</sst>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8"/>
      <color theme="1"/>
      <name val="Arial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BFBFBF"/>
        <bgColor rgb="FF0000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3" fillId="0" borderId="0"/>
  </cellStyleXfs>
  <cellXfs count="25">
    <xf numFmtId="0" fontId="0" fillId="0" borderId="0" xfId="0"/>
    <xf numFmtId="0" fontId="3" fillId="0" borderId="0" xfId="0" applyFont="1"/>
    <xf numFmtId="0" fontId="1" fillId="2" borderId="1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0" fontId="2" fillId="0" borderId="8" xfId="3" applyFont="1" applyBorder="1" applyAlignment="1" applyProtection="1">
      <alignment vertical="center" wrapText="1"/>
      <protection locked="0"/>
    </xf>
    <xf numFmtId="49" fontId="2" fillId="0" borderId="7" xfId="2" applyNumberFormat="1" applyFont="1" applyBorder="1" applyAlignment="1" applyProtection="1">
      <alignment horizontal="center" vertical="top" wrapText="1"/>
      <protection locked="0"/>
    </xf>
    <xf numFmtId="4" fontId="2" fillId="0" borderId="8" xfId="3" applyNumberFormat="1" applyFont="1" applyBorder="1" applyAlignment="1" applyProtection="1">
      <alignment horizontal="center" vertical="center" wrapText="1"/>
      <protection locked="0"/>
    </xf>
    <xf numFmtId="0" fontId="2" fillId="0" borderId="8" xfId="3" applyFont="1" applyBorder="1" applyAlignment="1" applyProtection="1">
      <alignment horizontal="center" vertical="center" wrapText="1"/>
      <protection locked="0"/>
    </xf>
    <xf numFmtId="10" fontId="2" fillId="0" borderId="8" xfId="1" applyNumberFormat="1" applyFont="1" applyBorder="1" applyAlignment="1" applyProtection="1">
      <alignment horizontal="center" vertical="center" wrapText="1"/>
      <protection locked="0"/>
    </xf>
    <xf numFmtId="10" fontId="2" fillId="0" borderId="8" xfId="1" applyNumberFormat="1" applyFont="1" applyBorder="1" applyAlignment="1" applyProtection="1">
      <alignment vertical="center" wrapText="1"/>
      <protection locked="0"/>
    </xf>
    <xf numFmtId="0" fontId="1" fillId="2" borderId="2" xfId="0" applyFont="1" applyFill="1" applyBorder="1" applyAlignment="1">
      <alignment horizontal="center" wrapText="1"/>
    </xf>
    <xf numFmtId="0" fontId="2" fillId="0" borderId="4" xfId="0" applyFont="1" applyBorder="1"/>
    <xf numFmtId="0" fontId="2" fillId="0" borderId="3" xfId="0" applyFont="1" applyBorder="1"/>
    <xf numFmtId="0" fontId="1" fillId="2" borderId="4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</cellXfs>
  <cellStyles count="4">
    <cellStyle name="Normal" xfId="0" builtinId="0"/>
    <cellStyle name="Normal 8" xfId="3" xr:uid="{00000000-0005-0000-0000-000001000000}"/>
    <cellStyle name="Normal_141008Reportes Cuadros Institucionales-sectorialesADV" xfId="2" xr:uid="{00000000-0005-0000-0000-000002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F17" sqref="F17"/>
    </sheetView>
  </sheetViews>
  <sheetFormatPr baseColWidth="10" defaultColWidth="16.85546875" defaultRowHeight="15" customHeight="1" x14ac:dyDescent="0.2"/>
  <cols>
    <col min="1" max="1" width="19.85546875" customWidth="1"/>
    <col min="2" max="2" width="26.28515625" customWidth="1"/>
    <col min="3" max="3" width="16.140625" customWidth="1"/>
    <col min="4" max="4" width="35.28515625" customWidth="1"/>
    <col min="5" max="5" width="16.85546875" customWidth="1"/>
    <col min="6" max="6" width="29.85546875" customWidth="1"/>
    <col min="7" max="7" width="15.5703125" bestFit="1" customWidth="1"/>
    <col min="8" max="8" width="13" customWidth="1"/>
    <col min="9" max="13" width="13.28515625" customWidth="1"/>
    <col min="14" max="17" width="11.85546875" customWidth="1"/>
    <col min="18" max="26" width="12" customWidth="1"/>
  </cols>
  <sheetData>
    <row r="1" spans="1:26" ht="46.5" customHeight="1" x14ac:dyDescent="0.2">
      <c r="A1" s="13" t="s">
        <v>20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5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2"/>
      <c r="B2" s="2"/>
      <c r="C2" s="2"/>
      <c r="D2" s="2"/>
      <c r="E2" s="2"/>
      <c r="F2" s="2"/>
      <c r="G2" s="13" t="s">
        <v>0</v>
      </c>
      <c r="H2" s="16"/>
      <c r="I2" s="17"/>
      <c r="J2" s="22" t="s">
        <v>1</v>
      </c>
      <c r="K2" s="23"/>
      <c r="L2" s="23"/>
      <c r="M2" s="24"/>
      <c r="N2" s="18" t="s">
        <v>2</v>
      </c>
      <c r="O2" s="19"/>
      <c r="P2" s="20" t="s">
        <v>3</v>
      </c>
      <c r="Q2" s="21"/>
      <c r="R2" s="1"/>
      <c r="S2" s="1"/>
      <c r="T2" s="1"/>
      <c r="U2" s="1"/>
      <c r="V2" s="1"/>
      <c r="W2" s="1"/>
      <c r="X2" s="1"/>
      <c r="Y2" s="1"/>
      <c r="Z2" s="1"/>
    </row>
    <row r="3" spans="1:26" ht="21.75" customHeight="1" x14ac:dyDescent="0.2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4" t="s">
        <v>10</v>
      </c>
      <c r="H3" s="4" t="s">
        <v>11</v>
      </c>
      <c r="I3" s="4" t="s">
        <v>12</v>
      </c>
      <c r="J3" s="4" t="s">
        <v>13</v>
      </c>
      <c r="K3" s="4" t="s">
        <v>11</v>
      </c>
      <c r="L3" s="4" t="s">
        <v>14</v>
      </c>
      <c r="M3" s="4" t="s">
        <v>15</v>
      </c>
      <c r="N3" s="5" t="s">
        <v>16</v>
      </c>
      <c r="O3" s="5" t="s">
        <v>17</v>
      </c>
      <c r="P3" s="6" t="s">
        <v>18</v>
      </c>
      <c r="Q3" s="6" t="s">
        <v>19</v>
      </c>
      <c r="R3" s="1"/>
      <c r="S3" s="1"/>
      <c r="T3" s="1"/>
      <c r="U3" s="1"/>
      <c r="V3" s="1"/>
      <c r="W3" s="1"/>
      <c r="X3" s="1"/>
      <c r="Y3" s="1"/>
      <c r="Z3" s="1"/>
    </row>
    <row r="4" spans="1:26" ht="11.25" customHeight="1" x14ac:dyDescent="0.2">
      <c r="A4" s="8" t="s">
        <v>21</v>
      </c>
      <c r="B4" s="8" t="s">
        <v>22</v>
      </c>
      <c r="C4" s="8" t="s">
        <v>23</v>
      </c>
      <c r="D4" s="8" t="s">
        <v>24</v>
      </c>
      <c r="E4" s="8" t="s">
        <v>25</v>
      </c>
      <c r="F4" s="8" t="s">
        <v>26</v>
      </c>
      <c r="G4" s="9">
        <v>0</v>
      </c>
      <c r="H4" s="9">
        <v>204800</v>
      </c>
      <c r="I4" s="9">
        <v>0</v>
      </c>
      <c r="J4" s="10"/>
      <c r="K4" s="10"/>
      <c r="L4" s="10"/>
      <c r="M4" s="7" t="s">
        <v>27</v>
      </c>
      <c r="N4" s="11">
        <f t="shared" ref="N4:N49" si="0">IF(G4&gt;0,I4/G4,0)</f>
        <v>0</v>
      </c>
      <c r="O4" s="11">
        <f t="shared" ref="O4:O49" si="1">IF(H4&gt;0,I4/H4,0)</f>
        <v>0</v>
      </c>
      <c r="P4" s="12">
        <f t="shared" ref="P4:P49" si="2">IF(J4=0,0,L4/J4)</f>
        <v>0</v>
      </c>
      <c r="Q4" s="12">
        <f t="shared" ref="Q4:Q49" si="3">IF(L4=0,0,L4/K4)</f>
        <v>0</v>
      </c>
      <c r="R4" s="1"/>
      <c r="S4" s="1"/>
      <c r="T4" s="1"/>
      <c r="U4" s="1"/>
      <c r="V4" s="1"/>
      <c r="W4" s="1"/>
      <c r="X4" s="1"/>
      <c r="Y4" s="1"/>
      <c r="Z4" s="1"/>
    </row>
    <row r="5" spans="1:26" ht="11.25" customHeight="1" x14ac:dyDescent="0.2">
      <c r="A5" s="8" t="s">
        <v>21</v>
      </c>
      <c r="B5" s="8" t="s">
        <v>22</v>
      </c>
      <c r="C5" s="8" t="s">
        <v>28</v>
      </c>
      <c r="D5" s="8" t="s">
        <v>24</v>
      </c>
      <c r="E5" s="8" t="s">
        <v>25</v>
      </c>
      <c r="F5" s="8" t="s">
        <v>26</v>
      </c>
      <c r="G5" s="9">
        <v>0</v>
      </c>
      <c r="H5" s="9">
        <v>20000</v>
      </c>
      <c r="I5" s="9">
        <v>0</v>
      </c>
      <c r="J5" s="10"/>
      <c r="K5" s="10"/>
      <c r="L5" s="10"/>
      <c r="M5" s="7" t="s">
        <v>27</v>
      </c>
      <c r="N5" s="11">
        <f t="shared" si="0"/>
        <v>0</v>
      </c>
      <c r="O5" s="11">
        <f t="shared" si="1"/>
        <v>0</v>
      </c>
      <c r="P5" s="12">
        <f t="shared" si="2"/>
        <v>0</v>
      </c>
      <c r="Q5" s="12">
        <f t="shared" si="3"/>
        <v>0</v>
      </c>
      <c r="R5" s="1"/>
      <c r="S5" s="1"/>
      <c r="T5" s="1"/>
      <c r="U5" s="1"/>
      <c r="V5" s="1"/>
      <c r="W5" s="1"/>
      <c r="X5" s="1"/>
      <c r="Y5" s="1"/>
      <c r="Z5" s="1"/>
    </row>
    <row r="6" spans="1:26" ht="11.25" customHeight="1" x14ac:dyDescent="0.2">
      <c r="A6" s="8" t="s">
        <v>29</v>
      </c>
      <c r="B6" s="8" t="s">
        <v>30</v>
      </c>
      <c r="C6" s="8" t="s">
        <v>31</v>
      </c>
      <c r="D6" s="8" t="s">
        <v>24</v>
      </c>
      <c r="E6" s="8" t="s">
        <v>32</v>
      </c>
      <c r="F6" s="8" t="s">
        <v>33</v>
      </c>
      <c r="G6" s="9">
        <v>0</v>
      </c>
      <c r="H6" s="9">
        <v>10000</v>
      </c>
      <c r="I6" s="9">
        <v>9580</v>
      </c>
      <c r="J6" s="10"/>
      <c r="K6" s="10"/>
      <c r="L6" s="10"/>
      <c r="M6" s="7" t="s">
        <v>27</v>
      </c>
      <c r="N6" s="11">
        <f t="shared" si="0"/>
        <v>0</v>
      </c>
      <c r="O6" s="11">
        <f t="shared" si="1"/>
        <v>0.95799999999999996</v>
      </c>
      <c r="P6" s="12">
        <f t="shared" si="2"/>
        <v>0</v>
      </c>
      <c r="Q6" s="12">
        <f t="shared" si="3"/>
        <v>0</v>
      </c>
      <c r="R6" s="1"/>
      <c r="S6" s="1"/>
      <c r="T6" s="1"/>
      <c r="U6" s="1"/>
      <c r="V6" s="1"/>
      <c r="W6" s="1"/>
      <c r="X6" s="1"/>
      <c r="Y6" s="1"/>
      <c r="Z6" s="1"/>
    </row>
    <row r="7" spans="1:26" ht="11.25" customHeight="1" x14ac:dyDescent="0.2">
      <c r="A7" s="8" t="s">
        <v>21</v>
      </c>
      <c r="B7" s="8" t="s">
        <v>22</v>
      </c>
      <c r="C7" s="8" t="s">
        <v>31</v>
      </c>
      <c r="D7" s="8" t="s">
        <v>24</v>
      </c>
      <c r="E7" s="8" t="s">
        <v>25</v>
      </c>
      <c r="F7" s="8" t="s">
        <v>26</v>
      </c>
      <c r="G7" s="9">
        <v>0</v>
      </c>
      <c r="H7" s="9">
        <v>20000</v>
      </c>
      <c r="I7" s="9">
        <v>0</v>
      </c>
      <c r="J7" s="10"/>
      <c r="K7" s="10"/>
      <c r="L7" s="10"/>
      <c r="M7" s="7" t="s">
        <v>27</v>
      </c>
      <c r="N7" s="11">
        <f t="shared" si="0"/>
        <v>0</v>
      </c>
      <c r="O7" s="11">
        <f t="shared" si="1"/>
        <v>0</v>
      </c>
      <c r="P7" s="12">
        <f t="shared" si="2"/>
        <v>0</v>
      </c>
      <c r="Q7" s="12">
        <f t="shared" si="3"/>
        <v>0</v>
      </c>
      <c r="R7" s="1"/>
      <c r="S7" s="1"/>
      <c r="T7" s="1"/>
      <c r="U7" s="1"/>
      <c r="V7" s="1"/>
      <c r="W7" s="1"/>
      <c r="X7" s="1"/>
      <c r="Y7" s="1"/>
      <c r="Z7" s="1"/>
    </row>
    <row r="8" spans="1:26" ht="11.25" customHeight="1" x14ac:dyDescent="0.2">
      <c r="A8" s="8" t="s">
        <v>34</v>
      </c>
      <c r="B8" s="8" t="s">
        <v>35</v>
      </c>
      <c r="C8" s="8" t="s">
        <v>31</v>
      </c>
      <c r="D8" s="8" t="s">
        <v>24</v>
      </c>
      <c r="E8" s="8" t="s">
        <v>36</v>
      </c>
      <c r="F8" s="8" t="s">
        <v>37</v>
      </c>
      <c r="G8" s="9">
        <v>200000</v>
      </c>
      <c r="H8" s="9">
        <v>100000</v>
      </c>
      <c r="I8" s="9">
        <v>17235</v>
      </c>
      <c r="J8" s="10"/>
      <c r="K8" s="10"/>
      <c r="L8" s="10"/>
      <c r="M8" s="7" t="s">
        <v>27</v>
      </c>
      <c r="N8" s="11">
        <f t="shared" si="0"/>
        <v>8.6175000000000002E-2</v>
      </c>
      <c r="O8" s="11">
        <f t="shared" si="1"/>
        <v>0.17235</v>
      </c>
      <c r="P8" s="12">
        <f t="shared" si="2"/>
        <v>0</v>
      </c>
      <c r="Q8" s="12">
        <f t="shared" si="3"/>
        <v>0</v>
      </c>
      <c r="R8" s="1"/>
      <c r="S8" s="1"/>
      <c r="T8" s="1"/>
      <c r="U8" s="1"/>
      <c r="V8" s="1"/>
      <c r="W8" s="1"/>
      <c r="X8" s="1"/>
      <c r="Y8" s="1"/>
      <c r="Z8" s="1"/>
    </row>
    <row r="9" spans="1:26" ht="11.25" customHeight="1" x14ac:dyDescent="0.2">
      <c r="A9" s="8" t="s">
        <v>38</v>
      </c>
      <c r="B9" s="8" t="s">
        <v>39</v>
      </c>
      <c r="C9" s="8" t="s">
        <v>31</v>
      </c>
      <c r="D9" s="8" t="s">
        <v>24</v>
      </c>
      <c r="E9" s="8" t="s">
        <v>40</v>
      </c>
      <c r="F9" s="8" t="s">
        <v>41</v>
      </c>
      <c r="G9" s="9">
        <v>300000</v>
      </c>
      <c r="H9" s="9">
        <v>270000</v>
      </c>
      <c r="I9" s="9">
        <v>79800.78</v>
      </c>
      <c r="J9" s="10"/>
      <c r="K9" s="10"/>
      <c r="L9" s="10"/>
      <c r="M9" s="7" t="s">
        <v>27</v>
      </c>
      <c r="N9" s="11">
        <f t="shared" si="0"/>
        <v>0.26600259999999998</v>
      </c>
      <c r="O9" s="11">
        <f t="shared" si="1"/>
        <v>0.29555844444444446</v>
      </c>
      <c r="P9" s="12">
        <f t="shared" si="2"/>
        <v>0</v>
      </c>
      <c r="Q9" s="12">
        <f t="shared" si="3"/>
        <v>0</v>
      </c>
      <c r="R9" s="1"/>
      <c r="S9" s="1"/>
      <c r="T9" s="1"/>
      <c r="U9" s="1"/>
      <c r="V9" s="1"/>
      <c r="W9" s="1"/>
      <c r="X9" s="1"/>
      <c r="Y9" s="1"/>
      <c r="Z9" s="1"/>
    </row>
    <row r="10" spans="1:26" ht="11.25" customHeight="1" x14ac:dyDescent="0.2">
      <c r="A10" s="8" t="s">
        <v>21</v>
      </c>
      <c r="B10" s="8" t="s">
        <v>22</v>
      </c>
      <c r="C10" s="8" t="s">
        <v>42</v>
      </c>
      <c r="D10" s="8" t="s">
        <v>24</v>
      </c>
      <c r="E10" s="8" t="s">
        <v>25</v>
      </c>
      <c r="F10" s="8" t="s">
        <v>26</v>
      </c>
      <c r="G10" s="9">
        <v>0</v>
      </c>
      <c r="H10" s="9">
        <v>530000</v>
      </c>
      <c r="I10" s="9">
        <v>0</v>
      </c>
      <c r="J10" s="10"/>
      <c r="K10" s="10"/>
      <c r="L10" s="10"/>
      <c r="M10" s="7" t="s">
        <v>27</v>
      </c>
      <c r="N10" s="11">
        <f t="shared" si="0"/>
        <v>0</v>
      </c>
      <c r="O10" s="11">
        <f t="shared" si="1"/>
        <v>0</v>
      </c>
      <c r="P10" s="12">
        <f t="shared" si="2"/>
        <v>0</v>
      </c>
      <c r="Q10" s="12">
        <f t="shared" si="3"/>
        <v>0</v>
      </c>
      <c r="R10" s="1"/>
      <c r="S10" s="1"/>
      <c r="T10" s="1"/>
      <c r="U10" s="1"/>
      <c r="V10" s="1"/>
      <c r="W10" s="1"/>
      <c r="X10" s="1"/>
      <c r="Y10" s="1"/>
      <c r="Z10" s="1"/>
    </row>
    <row r="11" spans="1:26" ht="11.25" customHeight="1" x14ac:dyDescent="0.2">
      <c r="A11" s="8" t="s">
        <v>21</v>
      </c>
      <c r="B11" s="8" t="s">
        <v>22</v>
      </c>
      <c r="C11" s="8" t="s">
        <v>43</v>
      </c>
      <c r="D11" s="8" t="s">
        <v>24</v>
      </c>
      <c r="E11" s="8" t="s">
        <v>25</v>
      </c>
      <c r="F11" s="8" t="s">
        <v>26</v>
      </c>
      <c r="G11" s="9">
        <v>0</v>
      </c>
      <c r="H11" s="9">
        <v>700000</v>
      </c>
      <c r="I11" s="9">
        <v>0</v>
      </c>
      <c r="J11" s="10"/>
      <c r="K11" s="10"/>
      <c r="L11" s="10"/>
      <c r="M11" s="7" t="s">
        <v>27</v>
      </c>
      <c r="N11" s="11">
        <f t="shared" si="0"/>
        <v>0</v>
      </c>
      <c r="O11" s="11">
        <f t="shared" si="1"/>
        <v>0</v>
      </c>
      <c r="P11" s="12">
        <f t="shared" si="2"/>
        <v>0</v>
      </c>
      <c r="Q11" s="12">
        <f t="shared" si="3"/>
        <v>0</v>
      </c>
      <c r="R11" s="1"/>
      <c r="S11" s="1"/>
      <c r="T11" s="1"/>
      <c r="U11" s="1"/>
      <c r="V11" s="1"/>
      <c r="W11" s="1"/>
      <c r="X11" s="1"/>
      <c r="Y11" s="1"/>
      <c r="Z11" s="1"/>
    </row>
    <row r="12" spans="1:26" ht="11.25" customHeight="1" x14ac:dyDescent="0.2">
      <c r="A12" s="8" t="s">
        <v>21</v>
      </c>
      <c r="B12" s="8" t="s">
        <v>22</v>
      </c>
      <c r="C12" s="8" t="s">
        <v>44</v>
      </c>
      <c r="D12" s="8" t="s">
        <v>24</v>
      </c>
      <c r="E12" s="8" t="s">
        <v>25</v>
      </c>
      <c r="F12" s="8" t="s">
        <v>26</v>
      </c>
      <c r="G12" s="9">
        <v>3000000</v>
      </c>
      <c r="H12" s="9">
        <v>3415000</v>
      </c>
      <c r="I12" s="9">
        <v>0</v>
      </c>
      <c r="J12" s="10"/>
      <c r="K12" s="10"/>
      <c r="L12" s="10"/>
      <c r="M12" s="7" t="s">
        <v>27</v>
      </c>
      <c r="N12" s="11">
        <f t="shared" si="0"/>
        <v>0</v>
      </c>
      <c r="O12" s="11">
        <f t="shared" si="1"/>
        <v>0</v>
      </c>
      <c r="P12" s="12">
        <f t="shared" si="2"/>
        <v>0</v>
      </c>
      <c r="Q12" s="12">
        <f t="shared" si="3"/>
        <v>0</v>
      </c>
      <c r="R12" s="1"/>
      <c r="S12" s="1"/>
      <c r="T12" s="1"/>
      <c r="U12" s="1"/>
      <c r="V12" s="1"/>
      <c r="W12" s="1"/>
      <c r="X12" s="1"/>
      <c r="Y12" s="1"/>
      <c r="Z12" s="1"/>
    </row>
    <row r="13" spans="1:26" ht="11.25" customHeight="1" x14ac:dyDescent="0.2">
      <c r="A13" s="8" t="s">
        <v>21</v>
      </c>
      <c r="B13" s="8" t="s">
        <v>22</v>
      </c>
      <c r="C13" s="8" t="s">
        <v>45</v>
      </c>
      <c r="D13" s="8" t="s">
        <v>24</v>
      </c>
      <c r="E13" s="8" t="s">
        <v>25</v>
      </c>
      <c r="F13" s="8" t="s">
        <v>26</v>
      </c>
      <c r="G13" s="9">
        <v>0</v>
      </c>
      <c r="H13" s="9">
        <v>12000</v>
      </c>
      <c r="I13" s="9">
        <v>0</v>
      </c>
      <c r="J13" s="10"/>
      <c r="K13" s="10"/>
      <c r="L13" s="10"/>
      <c r="M13" s="7" t="s">
        <v>27</v>
      </c>
      <c r="N13" s="11">
        <f t="shared" si="0"/>
        <v>0</v>
      </c>
      <c r="O13" s="11">
        <f t="shared" si="1"/>
        <v>0</v>
      </c>
      <c r="P13" s="12">
        <f t="shared" si="2"/>
        <v>0</v>
      </c>
      <c r="Q13" s="12">
        <f t="shared" si="3"/>
        <v>0</v>
      </c>
      <c r="R13" s="1"/>
      <c r="S13" s="1"/>
      <c r="T13" s="1"/>
      <c r="U13" s="1"/>
      <c r="V13" s="1"/>
      <c r="W13" s="1"/>
      <c r="X13" s="1"/>
      <c r="Y13" s="1"/>
      <c r="Z13" s="1"/>
    </row>
    <row r="14" spans="1:26" ht="11.25" customHeight="1" x14ac:dyDescent="0.2">
      <c r="A14" s="8" t="s">
        <v>46</v>
      </c>
      <c r="B14" s="8" t="s">
        <v>47</v>
      </c>
      <c r="C14" s="8" t="s">
        <v>48</v>
      </c>
      <c r="D14" s="8" t="s">
        <v>24</v>
      </c>
      <c r="E14" s="8" t="s">
        <v>49</v>
      </c>
      <c r="F14" s="8" t="s">
        <v>50</v>
      </c>
      <c r="G14" s="9">
        <v>100000</v>
      </c>
      <c r="H14" s="9">
        <v>100000</v>
      </c>
      <c r="I14" s="9">
        <v>0</v>
      </c>
      <c r="J14" s="10"/>
      <c r="K14" s="10"/>
      <c r="L14" s="10"/>
      <c r="M14" s="7" t="s">
        <v>27</v>
      </c>
      <c r="N14" s="11">
        <f t="shared" si="0"/>
        <v>0</v>
      </c>
      <c r="O14" s="11">
        <f t="shared" si="1"/>
        <v>0</v>
      </c>
      <c r="P14" s="12">
        <f t="shared" si="2"/>
        <v>0</v>
      </c>
      <c r="Q14" s="12">
        <f t="shared" si="3"/>
        <v>0</v>
      </c>
      <c r="R14" s="1"/>
      <c r="S14" s="1"/>
      <c r="T14" s="1"/>
      <c r="U14" s="1"/>
      <c r="V14" s="1"/>
      <c r="W14" s="1"/>
      <c r="X14" s="1"/>
      <c r="Y14" s="1"/>
      <c r="Z14" s="1"/>
    </row>
    <row r="15" spans="1:26" ht="11.25" customHeight="1" x14ac:dyDescent="0.2">
      <c r="A15" s="8" t="s">
        <v>51</v>
      </c>
      <c r="B15" s="8" t="s">
        <v>52</v>
      </c>
      <c r="C15" s="8" t="s">
        <v>48</v>
      </c>
      <c r="D15" s="8" t="s">
        <v>24</v>
      </c>
      <c r="E15" s="8" t="s">
        <v>53</v>
      </c>
      <c r="F15" s="8" t="s">
        <v>54</v>
      </c>
      <c r="G15" s="9">
        <v>30000</v>
      </c>
      <c r="H15" s="9">
        <v>30000</v>
      </c>
      <c r="I15" s="9">
        <v>0</v>
      </c>
      <c r="J15" s="10"/>
      <c r="K15" s="10"/>
      <c r="L15" s="10"/>
      <c r="M15" s="7" t="s">
        <v>27</v>
      </c>
      <c r="N15" s="11">
        <f t="shared" si="0"/>
        <v>0</v>
      </c>
      <c r="O15" s="11">
        <f t="shared" si="1"/>
        <v>0</v>
      </c>
      <c r="P15" s="12">
        <f t="shared" si="2"/>
        <v>0</v>
      </c>
      <c r="Q15" s="12">
        <f t="shared" si="3"/>
        <v>0</v>
      </c>
      <c r="R15" s="1"/>
      <c r="S15" s="1"/>
      <c r="T15" s="1"/>
      <c r="U15" s="1"/>
      <c r="V15" s="1"/>
      <c r="W15" s="1"/>
      <c r="X15" s="1"/>
      <c r="Y15" s="1"/>
      <c r="Z15" s="1"/>
    </row>
    <row r="16" spans="1:26" ht="11.25" customHeight="1" x14ac:dyDescent="0.2">
      <c r="A16" s="8" t="s">
        <v>55</v>
      </c>
      <c r="B16" s="8" t="s">
        <v>56</v>
      </c>
      <c r="C16" s="8" t="s">
        <v>48</v>
      </c>
      <c r="D16" s="8" t="s">
        <v>24</v>
      </c>
      <c r="E16" s="8" t="s">
        <v>57</v>
      </c>
      <c r="F16" s="8" t="s">
        <v>58</v>
      </c>
      <c r="G16" s="9">
        <v>0</v>
      </c>
      <c r="H16" s="9">
        <v>100000</v>
      </c>
      <c r="I16" s="9">
        <v>39947.79</v>
      </c>
      <c r="J16" s="10"/>
      <c r="K16" s="10"/>
      <c r="L16" s="10"/>
      <c r="M16" s="7" t="s">
        <v>27</v>
      </c>
      <c r="N16" s="11">
        <f t="shared" si="0"/>
        <v>0</v>
      </c>
      <c r="O16" s="11">
        <f t="shared" si="1"/>
        <v>0.3994779</v>
      </c>
      <c r="P16" s="12">
        <f t="shared" si="2"/>
        <v>0</v>
      </c>
      <c r="Q16" s="12">
        <f t="shared" si="3"/>
        <v>0</v>
      </c>
      <c r="R16" s="1"/>
      <c r="S16" s="1"/>
      <c r="T16" s="1"/>
      <c r="U16" s="1"/>
      <c r="V16" s="1"/>
      <c r="W16" s="1"/>
      <c r="X16" s="1"/>
      <c r="Y16" s="1"/>
      <c r="Z16" s="1"/>
    </row>
    <row r="17" spans="1:26" ht="11.25" customHeight="1" x14ac:dyDescent="0.2">
      <c r="A17" s="8" t="s">
        <v>38</v>
      </c>
      <c r="B17" s="8" t="s">
        <v>39</v>
      </c>
      <c r="C17" s="8" t="s">
        <v>48</v>
      </c>
      <c r="D17" s="8" t="s">
        <v>24</v>
      </c>
      <c r="E17" s="8" t="s">
        <v>40</v>
      </c>
      <c r="F17" s="8" t="s">
        <v>41</v>
      </c>
      <c r="G17" s="9">
        <v>50000</v>
      </c>
      <c r="H17" s="9">
        <v>50000</v>
      </c>
      <c r="I17" s="9">
        <v>0</v>
      </c>
      <c r="J17" s="10"/>
      <c r="K17" s="10"/>
      <c r="L17" s="10"/>
      <c r="M17" s="7" t="s">
        <v>27</v>
      </c>
      <c r="N17" s="11">
        <f t="shared" si="0"/>
        <v>0</v>
      </c>
      <c r="O17" s="11">
        <f t="shared" si="1"/>
        <v>0</v>
      </c>
      <c r="P17" s="12">
        <f t="shared" si="2"/>
        <v>0</v>
      </c>
      <c r="Q17" s="12">
        <f t="shared" si="3"/>
        <v>0</v>
      </c>
      <c r="R17" s="1"/>
      <c r="S17" s="1"/>
      <c r="T17" s="1"/>
      <c r="U17" s="1"/>
      <c r="V17" s="1"/>
      <c r="W17" s="1"/>
      <c r="X17" s="1"/>
      <c r="Y17" s="1"/>
      <c r="Z17" s="1"/>
    </row>
    <row r="18" spans="1:26" ht="11.25" customHeight="1" x14ac:dyDescent="0.2">
      <c r="A18" s="8" t="s">
        <v>59</v>
      </c>
      <c r="B18" s="8" t="s">
        <v>60</v>
      </c>
      <c r="C18" s="8" t="s">
        <v>61</v>
      </c>
      <c r="D18" s="8" t="s">
        <v>62</v>
      </c>
      <c r="E18" s="8" t="s">
        <v>57</v>
      </c>
      <c r="F18" s="8" t="s">
        <v>58</v>
      </c>
      <c r="G18" s="9">
        <v>0</v>
      </c>
      <c r="H18" s="9">
        <v>25972.54</v>
      </c>
      <c r="I18" s="9">
        <v>0</v>
      </c>
      <c r="J18" s="10"/>
      <c r="K18" s="10"/>
      <c r="L18" s="10"/>
      <c r="M18" s="7" t="s">
        <v>27</v>
      </c>
      <c r="N18" s="11">
        <f t="shared" si="0"/>
        <v>0</v>
      </c>
      <c r="O18" s="11">
        <f t="shared" si="1"/>
        <v>0</v>
      </c>
      <c r="P18" s="12">
        <f t="shared" si="2"/>
        <v>0</v>
      </c>
      <c r="Q18" s="12">
        <f t="shared" si="3"/>
        <v>0</v>
      </c>
      <c r="R18" s="1"/>
      <c r="S18" s="1"/>
      <c r="T18" s="1"/>
      <c r="U18" s="1"/>
      <c r="V18" s="1"/>
      <c r="W18" s="1"/>
      <c r="X18" s="1"/>
      <c r="Y18" s="1"/>
      <c r="Z18" s="1"/>
    </row>
    <row r="19" spans="1:26" ht="11.25" customHeight="1" x14ac:dyDescent="0.2">
      <c r="A19" s="8" t="s">
        <v>55</v>
      </c>
      <c r="B19" s="8" t="s">
        <v>56</v>
      </c>
      <c r="C19" s="8" t="s">
        <v>61</v>
      </c>
      <c r="D19" s="8" t="s">
        <v>62</v>
      </c>
      <c r="E19" s="8" t="s">
        <v>57</v>
      </c>
      <c r="F19" s="8" t="s">
        <v>58</v>
      </c>
      <c r="G19" s="9">
        <v>68895000</v>
      </c>
      <c r="H19" s="9">
        <v>30863537.309999999</v>
      </c>
      <c r="I19" s="9">
        <v>0</v>
      </c>
      <c r="J19" s="10"/>
      <c r="K19" s="10"/>
      <c r="L19" s="10"/>
      <c r="M19" s="7" t="s">
        <v>27</v>
      </c>
      <c r="N19" s="11">
        <f t="shared" si="0"/>
        <v>0</v>
      </c>
      <c r="O19" s="11">
        <f t="shared" si="1"/>
        <v>0</v>
      </c>
      <c r="P19" s="12">
        <f t="shared" si="2"/>
        <v>0</v>
      </c>
      <c r="Q19" s="12">
        <f t="shared" si="3"/>
        <v>0</v>
      </c>
      <c r="R19" s="1"/>
      <c r="S19" s="1"/>
      <c r="T19" s="1"/>
      <c r="U19" s="1"/>
      <c r="V19" s="1"/>
      <c r="W19" s="1"/>
      <c r="X19" s="1"/>
      <c r="Y19" s="1"/>
      <c r="Z19" s="1"/>
    </row>
    <row r="20" spans="1:26" ht="11.25" customHeight="1" x14ac:dyDescent="0.2">
      <c r="A20" s="8" t="s">
        <v>63</v>
      </c>
      <c r="B20" s="8" t="s">
        <v>64</v>
      </c>
      <c r="C20" s="8" t="s">
        <v>61</v>
      </c>
      <c r="D20" s="8" t="s">
        <v>62</v>
      </c>
      <c r="E20" s="8" t="s">
        <v>57</v>
      </c>
      <c r="F20" s="8" t="s">
        <v>58</v>
      </c>
      <c r="G20" s="9">
        <v>0</v>
      </c>
      <c r="H20" s="9">
        <v>776178.7</v>
      </c>
      <c r="I20" s="9">
        <v>0</v>
      </c>
      <c r="J20" s="10"/>
      <c r="K20" s="10"/>
      <c r="L20" s="10"/>
      <c r="M20" s="7" t="s">
        <v>27</v>
      </c>
      <c r="N20" s="11">
        <f t="shared" si="0"/>
        <v>0</v>
      </c>
      <c r="O20" s="11">
        <f t="shared" si="1"/>
        <v>0</v>
      </c>
      <c r="P20" s="12">
        <f t="shared" si="2"/>
        <v>0</v>
      </c>
      <c r="Q20" s="12">
        <f t="shared" si="3"/>
        <v>0</v>
      </c>
      <c r="R20" s="1"/>
      <c r="S20" s="1"/>
      <c r="T20" s="1"/>
      <c r="U20" s="1"/>
      <c r="V20" s="1"/>
      <c r="W20" s="1"/>
      <c r="X20" s="1"/>
      <c r="Y20" s="1"/>
      <c r="Z20" s="1"/>
    </row>
    <row r="21" spans="1:26" ht="11.25" customHeight="1" x14ac:dyDescent="0.2">
      <c r="A21" s="8" t="s">
        <v>65</v>
      </c>
      <c r="B21" s="8" t="s">
        <v>66</v>
      </c>
      <c r="C21" s="8" t="s">
        <v>61</v>
      </c>
      <c r="D21" s="8" t="s">
        <v>62</v>
      </c>
      <c r="E21" s="8" t="s">
        <v>57</v>
      </c>
      <c r="F21" s="8" t="s">
        <v>58</v>
      </c>
      <c r="G21" s="9">
        <v>0</v>
      </c>
      <c r="H21" s="9">
        <v>500000</v>
      </c>
      <c r="I21" s="9">
        <v>0</v>
      </c>
      <c r="J21" s="10"/>
      <c r="K21" s="10"/>
      <c r="L21" s="10"/>
      <c r="M21" s="7" t="s">
        <v>27</v>
      </c>
      <c r="N21" s="11">
        <f t="shared" si="0"/>
        <v>0</v>
      </c>
      <c r="O21" s="11">
        <f t="shared" si="1"/>
        <v>0</v>
      </c>
      <c r="P21" s="12">
        <f t="shared" si="2"/>
        <v>0</v>
      </c>
      <c r="Q21" s="12">
        <f t="shared" si="3"/>
        <v>0</v>
      </c>
      <c r="R21" s="1"/>
      <c r="S21" s="1"/>
      <c r="T21" s="1"/>
      <c r="U21" s="1"/>
      <c r="V21" s="1"/>
      <c r="W21" s="1"/>
      <c r="X21" s="1"/>
      <c r="Y21" s="1"/>
      <c r="Z21" s="1"/>
    </row>
    <row r="22" spans="1:26" ht="11.25" customHeight="1" x14ac:dyDescent="0.2">
      <c r="A22" s="8" t="s">
        <v>67</v>
      </c>
      <c r="B22" s="8" t="s">
        <v>68</v>
      </c>
      <c r="C22" s="8" t="s">
        <v>61</v>
      </c>
      <c r="D22" s="8" t="s">
        <v>62</v>
      </c>
      <c r="E22" s="8" t="s">
        <v>57</v>
      </c>
      <c r="F22" s="8" t="s">
        <v>58</v>
      </c>
      <c r="G22" s="9">
        <v>0</v>
      </c>
      <c r="H22" s="9">
        <v>1723821.3</v>
      </c>
      <c r="I22" s="9">
        <v>0</v>
      </c>
      <c r="J22" s="10"/>
      <c r="K22" s="10"/>
      <c r="L22" s="10"/>
      <c r="M22" s="7" t="s">
        <v>27</v>
      </c>
      <c r="N22" s="11">
        <f t="shared" si="0"/>
        <v>0</v>
      </c>
      <c r="O22" s="11">
        <f t="shared" si="1"/>
        <v>0</v>
      </c>
      <c r="P22" s="12">
        <f t="shared" si="2"/>
        <v>0</v>
      </c>
      <c r="Q22" s="12">
        <f t="shared" si="3"/>
        <v>0</v>
      </c>
      <c r="R22" s="1"/>
      <c r="S22" s="1"/>
      <c r="T22" s="1"/>
      <c r="U22" s="1"/>
      <c r="V22" s="1"/>
      <c r="W22" s="1"/>
      <c r="X22" s="1"/>
      <c r="Y22" s="1"/>
      <c r="Z22" s="1"/>
    </row>
    <row r="23" spans="1:26" ht="11.25" customHeight="1" x14ac:dyDescent="0.2">
      <c r="A23" s="8" t="s">
        <v>69</v>
      </c>
      <c r="B23" s="8" t="s">
        <v>70</v>
      </c>
      <c r="C23" s="8" t="s">
        <v>61</v>
      </c>
      <c r="D23" s="8" t="s">
        <v>62</v>
      </c>
      <c r="E23" s="8" t="s">
        <v>57</v>
      </c>
      <c r="F23" s="8" t="s">
        <v>58</v>
      </c>
      <c r="G23" s="9">
        <v>0</v>
      </c>
      <c r="H23" s="9">
        <v>1104447.48</v>
      </c>
      <c r="I23" s="9">
        <v>989289.15</v>
      </c>
      <c r="J23" s="10"/>
      <c r="K23" s="10"/>
      <c r="L23" s="10"/>
      <c r="M23" s="7" t="s">
        <v>27</v>
      </c>
      <c r="N23" s="11">
        <f t="shared" si="0"/>
        <v>0</v>
      </c>
      <c r="O23" s="11">
        <f t="shared" si="1"/>
        <v>0.89573218094535378</v>
      </c>
      <c r="P23" s="12">
        <f t="shared" si="2"/>
        <v>0</v>
      </c>
      <c r="Q23" s="12">
        <f t="shared" si="3"/>
        <v>0</v>
      </c>
      <c r="R23" s="1"/>
      <c r="S23" s="1"/>
      <c r="T23" s="1"/>
      <c r="U23" s="1"/>
      <c r="V23" s="1"/>
      <c r="W23" s="1"/>
      <c r="X23" s="1"/>
      <c r="Y23" s="1"/>
      <c r="Z23" s="1"/>
    </row>
    <row r="24" spans="1:26" ht="11.25" customHeight="1" x14ac:dyDescent="0.2">
      <c r="A24" s="8" t="s">
        <v>71</v>
      </c>
      <c r="B24" s="8" t="s">
        <v>72</v>
      </c>
      <c r="C24" s="8" t="s">
        <v>61</v>
      </c>
      <c r="D24" s="8" t="s">
        <v>62</v>
      </c>
      <c r="E24" s="8" t="s">
        <v>57</v>
      </c>
      <c r="F24" s="8" t="s">
        <v>58</v>
      </c>
      <c r="G24" s="9">
        <v>0</v>
      </c>
      <c r="H24" s="9">
        <v>359095.02</v>
      </c>
      <c r="I24" s="9">
        <v>332669.23</v>
      </c>
      <c r="J24" s="10"/>
      <c r="K24" s="10"/>
      <c r="L24" s="10"/>
      <c r="M24" s="7" t="s">
        <v>27</v>
      </c>
      <c r="N24" s="11">
        <f t="shared" si="0"/>
        <v>0</v>
      </c>
      <c r="O24" s="11">
        <f t="shared" si="1"/>
        <v>0.92641003487043616</v>
      </c>
      <c r="P24" s="12">
        <f t="shared" si="2"/>
        <v>0</v>
      </c>
      <c r="Q24" s="12">
        <f t="shared" si="3"/>
        <v>0</v>
      </c>
      <c r="R24" s="1"/>
      <c r="S24" s="1"/>
      <c r="T24" s="1"/>
      <c r="U24" s="1"/>
      <c r="V24" s="1"/>
      <c r="W24" s="1"/>
      <c r="X24" s="1"/>
      <c r="Y24" s="1"/>
      <c r="Z24" s="1"/>
    </row>
    <row r="25" spans="1:26" ht="11.25" customHeight="1" x14ac:dyDescent="0.2">
      <c r="A25" s="8" t="s">
        <v>73</v>
      </c>
      <c r="B25" s="8" t="s">
        <v>74</v>
      </c>
      <c r="C25" s="8" t="s">
        <v>61</v>
      </c>
      <c r="D25" s="8" t="s">
        <v>62</v>
      </c>
      <c r="E25" s="8" t="s">
        <v>57</v>
      </c>
      <c r="F25" s="8" t="s">
        <v>58</v>
      </c>
      <c r="G25" s="9">
        <v>0</v>
      </c>
      <c r="H25" s="9">
        <v>210301.91</v>
      </c>
      <c r="I25" s="9">
        <v>210301.91</v>
      </c>
      <c r="J25" s="10"/>
      <c r="K25" s="10"/>
      <c r="L25" s="10"/>
      <c r="M25" s="7" t="s">
        <v>27</v>
      </c>
      <c r="N25" s="11">
        <f t="shared" si="0"/>
        <v>0</v>
      </c>
      <c r="O25" s="11">
        <f t="shared" si="1"/>
        <v>1</v>
      </c>
      <c r="P25" s="12">
        <f t="shared" si="2"/>
        <v>0</v>
      </c>
      <c r="Q25" s="12">
        <f t="shared" si="3"/>
        <v>0</v>
      </c>
      <c r="R25" s="1"/>
      <c r="S25" s="1"/>
      <c r="T25" s="1"/>
      <c r="U25" s="1"/>
      <c r="V25" s="1"/>
      <c r="W25" s="1"/>
      <c r="X25" s="1"/>
      <c r="Y25" s="1"/>
      <c r="Z25" s="1"/>
    </row>
    <row r="26" spans="1:26" ht="11.25" customHeight="1" x14ac:dyDescent="0.2">
      <c r="A26" s="8" t="s">
        <v>75</v>
      </c>
      <c r="B26" s="8" t="s">
        <v>76</v>
      </c>
      <c r="C26" s="8" t="s">
        <v>61</v>
      </c>
      <c r="D26" s="8" t="s">
        <v>62</v>
      </c>
      <c r="E26" s="8" t="s">
        <v>57</v>
      </c>
      <c r="F26" s="8" t="s">
        <v>58</v>
      </c>
      <c r="G26" s="9">
        <v>0</v>
      </c>
      <c r="H26" s="9">
        <v>419970.15</v>
      </c>
      <c r="I26" s="9">
        <v>417636.69</v>
      </c>
      <c r="J26" s="10"/>
      <c r="K26" s="10"/>
      <c r="L26" s="10"/>
      <c r="M26" s="7" t="s">
        <v>27</v>
      </c>
      <c r="N26" s="11">
        <f t="shared" si="0"/>
        <v>0</v>
      </c>
      <c r="O26" s="11">
        <f t="shared" si="1"/>
        <v>0.99444374796637325</v>
      </c>
      <c r="P26" s="12">
        <f t="shared" si="2"/>
        <v>0</v>
      </c>
      <c r="Q26" s="12">
        <f t="shared" si="3"/>
        <v>0</v>
      </c>
      <c r="R26" s="1"/>
      <c r="S26" s="1"/>
      <c r="T26" s="1"/>
      <c r="U26" s="1"/>
      <c r="V26" s="1"/>
      <c r="W26" s="1"/>
      <c r="X26" s="1"/>
      <c r="Y26" s="1"/>
      <c r="Z26" s="1"/>
    </row>
    <row r="27" spans="1:26" ht="11.25" customHeight="1" x14ac:dyDescent="0.2">
      <c r="A27" s="8" t="s">
        <v>77</v>
      </c>
      <c r="B27" s="8" t="s">
        <v>78</v>
      </c>
      <c r="C27" s="8" t="s">
        <v>61</v>
      </c>
      <c r="D27" s="8" t="s">
        <v>62</v>
      </c>
      <c r="E27" s="8" t="s">
        <v>57</v>
      </c>
      <c r="F27" s="8" t="s">
        <v>58</v>
      </c>
      <c r="G27" s="9">
        <v>0</v>
      </c>
      <c r="H27" s="9">
        <v>1644245.82</v>
      </c>
      <c r="I27" s="9">
        <v>1110756.2</v>
      </c>
      <c r="J27" s="10"/>
      <c r="K27" s="10"/>
      <c r="L27" s="10"/>
      <c r="M27" s="7" t="s">
        <v>27</v>
      </c>
      <c r="N27" s="11">
        <f t="shared" si="0"/>
        <v>0</v>
      </c>
      <c r="O27" s="11">
        <f t="shared" si="1"/>
        <v>0.67554144671628236</v>
      </c>
      <c r="P27" s="12">
        <f t="shared" si="2"/>
        <v>0</v>
      </c>
      <c r="Q27" s="12">
        <f t="shared" si="3"/>
        <v>0</v>
      </c>
      <c r="R27" s="1"/>
      <c r="S27" s="1"/>
      <c r="T27" s="1"/>
      <c r="U27" s="1"/>
      <c r="V27" s="1"/>
      <c r="W27" s="1"/>
      <c r="X27" s="1"/>
      <c r="Y27" s="1"/>
      <c r="Z27" s="1"/>
    </row>
    <row r="28" spans="1:26" ht="11.25" customHeight="1" x14ac:dyDescent="0.2">
      <c r="A28" s="8" t="s">
        <v>79</v>
      </c>
      <c r="B28" s="8" t="s">
        <v>80</v>
      </c>
      <c r="C28" s="8" t="s">
        <v>61</v>
      </c>
      <c r="D28" s="8" t="s">
        <v>62</v>
      </c>
      <c r="E28" s="8" t="s">
        <v>57</v>
      </c>
      <c r="F28" s="8" t="s">
        <v>58</v>
      </c>
      <c r="G28" s="9">
        <v>0</v>
      </c>
      <c r="H28" s="9">
        <v>1030253.92</v>
      </c>
      <c r="I28" s="9">
        <v>901500.85</v>
      </c>
      <c r="J28" s="10"/>
      <c r="K28" s="10"/>
      <c r="L28" s="10"/>
      <c r="M28" s="7" t="s">
        <v>27</v>
      </c>
      <c r="N28" s="11">
        <f t="shared" si="0"/>
        <v>0</v>
      </c>
      <c r="O28" s="11">
        <f t="shared" si="1"/>
        <v>0.87502782809115631</v>
      </c>
      <c r="P28" s="12">
        <f t="shared" si="2"/>
        <v>0</v>
      </c>
      <c r="Q28" s="12">
        <f t="shared" si="3"/>
        <v>0</v>
      </c>
      <c r="R28" s="1"/>
      <c r="S28" s="1"/>
      <c r="T28" s="1"/>
      <c r="U28" s="1"/>
      <c r="V28" s="1"/>
      <c r="W28" s="1"/>
      <c r="X28" s="1"/>
      <c r="Y28" s="1"/>
      <c r="Z28" s="1"/>
    </row>
    <row r="29" spans="1:26" ht="11.25" customHeight="1" x14ac:dyDescent="0.2">
      <c r="A29" s="8" t="s">
        <v>81</v>
      </c>
      <c r="B29" s="8" t="s">
        <v>82</v>
      </c>
      <c r="C29" s="8" t="s">
        <v>61</v>
      </c>
      <c r="D29" s="8" t="s">
        <v>62</v>
      </c>
      <c r="E29" s="8" t="s">
        <v>57</v>
      </c>
      <c r="F29" s="8" t="s">
        <v>58</v>
      </c>
      <c r="G29" s="9">
        <v>0</v>
      </c>
      <c r="H29" s="9">
        <v>152574.89000000001</v>
      </c>
      <c r="I29" s="9">
        <v>118256.67</v>
      </c>
      <c r="J29" s="10"/>
      <c r="K29" s="10"/>
      <c r="L29" s="10"/>
      <c r="M29" s="7" t="s">
        <v>27</v>
      </c>
      <c r="N29" s="11">
        <f t="shared" si="0"/>
        <v>0</v>
      </c>
      <c r="O29" s="11">
        <f t="shared" si="1"/>
        <v>0.77507294942175597</v>
      </c>
      <c r="P29" s="12">
        <f t="shared" si="2"/>
        <v>0</v>
      </c>
      <c r="Q29" s="12">
        <f t="shared" si="3"/>
        <v>0</v>
      </c>
      <c r="R29" s="1"/>
      <c r="S29" s="1"/>
      <c r="T29" s="1"/>
      <c r="U29" s="1"/>
      <c r="V29" s="1"/>
      <c r="W29" s="1"/>
      <c r="X29" s="1"/>
      <c r="Y29" s="1"/>
      <c r="Z29" s="1"/>
    </row>
    <row r="30" spans="1:26" ht="11.25" customHeight="1" x14ac:dyDescent="0.2">
      <c r="A30" s="8" t="s">
        <v>83</v>
      </c>
      <c r="B30" s="8" t="s">
        <v>84</v>
      </c>
      <c r="C30" s="8" t="s">
        <v>61</v>
      </c>
      <c r="D30" s="8" t="s">
        <v>62</v>
      </c>
      <c r="E30" s="8" t="s">
        <v>57</v>
      </c>
      <c r="F30" s="8" t="s">
        <v>58</v>
      </c>
      <c r="G30" s="9">
        <v>0</v>
      </c>
      <c r="H30" s="9">
        <v>194008.94</v>
      </c>
      <c r="I30" s="9">
        <v>178665.41</v>
      </c>
      <c r="J30" s="10"/>
      <c r="K30" s="10"/>
      <c r="L30" s="10"/>
      <c r="M30" s="7" t="s">
        <v>27</v>
      </c>
      <c r="N30" s="11">
        <f t="shared" si="0"/>
        <v>0</v>
      </c>
      <c r="O30" s="11">
        <f t="shared" si="1"/>
        <v>0.9209132836868239</v>
      </c>
      <c r="P30" s="12">
        <f t="shared" si="2"/>
        <v>0</v>
      </c>
      <c r="Q30" s="12">
        <f t="shared" si="3"/>
        <v>0</v>
      </c>
      <c r="R30" s="1"/>
      <c r="S30" s="1"/>
      <c r="T30" s="1"/>
      <c r="U30" s="1"/>
      <c r="V30" s="1"/>
      <c r="W30" s="1"/>
      <c r="X30" s="1"/>
      <c r="Y30" s="1"/>
      <c r="Z30" s="1"/>
    </row>
    <row r="31" spans="1:26" ht="11.25" customHeight="1" x14ac:dyDescent="0.2">
      <c r="A31" s="8" t="s">
        <v>85</v>
      </c>
      <c r="B31" s="8" t="s">
        <v>86</v>
      </c>
      <c r="C31" s="8" t="s">
        <v>61</v>
      </c>
      <c r="D31" s="8" t="s">
        <v>62</v>
      </c>
      <c r="E31" s="8" t="s">
        <v>57</v>
      </c>
      <c r="F31" s="8" t="s">
        <v>58</v>
      </c>
      <c r="G31" s="9">
        <v>0</v>
      </c>
      <c r="H31" s="9">
        <v>3156250</v>
      </c>
      <c r="I31" s="9">
        <v>0</v>
      </c>
      <c r="J31" s="10"/>
      <c r="K31" s="10"/>
      <c r="L31" s="10"/>
      <c r="M31" s="7" t="s">
        <v>27</v>
      </c>
      <c r="N31" s="11">
        <f t="shared" si="0"/>
        <v>0</v>
      </c>
      <c r="O31" s="11">
        <f t="shared" si="1"/>
        <v>0</v>
      </c>
      <c r="P31" s="12">
        <f t="shared" si="2"/>
        <v>0</v>
      </c>
      <c r="Q31" s="12">
        <f t="shared" si="3"/>
        <v>0</v>
      </c>
      <c r="R31" s="1"/>
      <c r="S31" s="1"/>
      <c r="T31" s="1"/>
      <c r="U31" s="1"/>
      <c r="V31" s="1"/>
      <c r="W31" s="1"/>
      <c r="X31" s="1"/>
      <c r="Y31" s="1"/>
      <c r="Z31" s="1"/>
    </row>
    <row r="32" spans="1:26" ht="11.25" customHeight="1" x14ac:dyDescent="0.2">
      <c r="A32" s="8" t="s">
        <v>87</v>
      </c>
      <c r="B32" s="8" t="s">
        <v>88</v>
      </c>
      <c r="C32" s="8" t="s">
        <v>61</v>
      </c>
      <c r="D32" s="8" t="s">
        <v>62</v>
      </c>
      <c r="E32" s="8" t="s">
        <v>57</v>
      </c>
      <c r="F32" s="8" t="s">
        <v>58</v>
      </c>
      <c r="G32" s="9">
        <v>0</v>
      </c>
      <c r="H32" s="9">
        <v>116252.57</v>
      </c>
      <c r="I32" s="9">
        <v>58126.28</v>
      </c>
      <c r="J32" s="10"/>
      <c r="K32" s="10"/>
      <c r="L32" s="10"/>
      <c r="M32" s="7" t="s">
        <v>27</v>
      </c>
      <c r="N32" s="11">
        <f t="shared" si="0"/>
        <v>0</v>
      </c>
      <c r="O32" s="11">
        <f t="shared" si="1"/>
        <v>0.49999995699019811</v>
      </c>
      <c r="P32" s="12">
        <f t="shared" si="2"/>
        <v>0</v>
      </c>
      <c r="Q32" s="12">
        <f t="shared" si="3"/>
        <v>0</v>
      </c>
      <c r="R32" s="1"/>
      <c r="S32" s="1"/>
      <c r="T32" s="1"/>
      <c r="U32" s="1"/>
      <c r="V32" s="1"/>
      <c r="W32" s="1"/>
      <c r="X32" s="1"/>
      <c r="Y32" s="1"/>
      <c r="Z32" s="1"/>
    </row>
    <row r="33" spans="1:26" ht="11.25" customHeight="1" x14ac:dyDescent="0.2">
      <c r="A33" s="8" t="s">
        <v>89</v>
      </c>
      <c r="B33" s="8" t="s">
        <v>90</v>
      </c>
      <c r="C33" s="8" t="s">
        <v>61</v>
      </c>
      <c r="D33" s="8" t="s">
        <v>62</v>
      </c>
      <c r="E33" s="8" t="s">
        <v>57</v>
      </c>
      <c r="F33" s="8" t="s">
        <v>58</v>
      </c>
      <c r="G33" s="9">
        <v>0</v>
      </c>
      <c r="H33" s="9">
        <v>2572584.96</v>
      </c>
      <c r="I33" s="9">
        <v>0</v>
      </c>
      <c r="J33" s="10"/>
      <c r="K33" s="10"/>
      <c r="L33" s="10"/>
      <c r="M33" s="7" t="s">
        <v>27</v>
      </c>
      <c r="N33" s="11">
        <f t="shared" si="0"/>
        <v>0</v>
      </c>
      <c r="O33" s="11">
        <f t="shared" si="1"/>
        <v>0</v>
      </c>
      <c r="P33" s="12">
        <f t="shared" si="2"/>
        <v>0</v>
      </c>
      <c r="Q33" s="12">
        <f t="shared" si="3"/>
        <v>0</v>
      </c>
      <c r="R33" s="1"/>
      <c r="S33" s="1"/>
      <c r="T33" s="1"/>
      <c r="U33" s="1"/>
      <c r="V33" s="1"/>
      <c r="W33" s="1"/>
      <c r="X33" s="1"/>
      <c r="Y33" s="1"/>
      <c r="Z33" s="1"/>
    </row>
    <row r="34" spans="1:26" ht="11.25" customHeight="1" x14ac:dyDescent="0.2">
      <c r="A34" s="8" t="s">
        <v>91</v>
      </c>
      <c r="B34" s="8" t="s">
        <v>92</v>
      </c>
      <c r="C34" s="8" t="s">
        <v>61</v>
      </c>
      <c r="D34" s="8" t="s">
        <v>62</v>
      </c>
      <c r="E34" s="8" t="s">
        <v>57</v>
      </c>
      <c r="F34" s="8" t="s">
        <v>58</v>
      </c>
      <c r="G34" s="9">
        <v>0</v>
      </c>
      <c r="H34" s="9">
        <v>2364046.29</v>
      </c>
      <c r="I34" s="9">
        <v>1952695.19</v>
      </c>
      <c r="J34" s="10"/>
      <c r="K34" s="10"/>
      <c r="L34" s="10"/>
      <c r="M34" s="7" t="s">
        <v>27</v>
      </c>
      <c r="N34" s="11">
        <f t="shared" si="0"/>
        <v>0</v>
      </c>
      <c r="O34" s="11">
        <f t="shared" si="1"/>
        <v>0.82599701971148798</v>
      </c>
      <c r="P34" s="12">
        <f t="shared" si="2"/>
        <v>0</v>
      </c>
      <c r="Q34" s="12">
        <f t="shared" si="3"/>
        <v>0</v>
      </c>
      <c r="R34" s="1"/>
      <c r="S34" s="1"/>
      <c r="T34" s="1"/>
      <c r="U34" s="1"/>
      <c r="V34" s="1"/>
      <c r="W34" s="1"/>
      <c r="X34" s="1"/>
      <c r="Y34" s="1"/>
      <c r="Z34" s="1"/>
    </row>
    <row r="35" spans="1:26" ht="11.25" customHeight="1" x14ac:dyDescent="0.2">
      <c r="A35" s="8" t="s">
        <v>93</v>
      </c>
      <c r="B35" s="8" t="s">
        <v>94</v>
      </c>
      <c r="C35" s="8" t="s">
        <v>61</v>
      </c>
      <c r="D35" s="8" t="s">
        <v>62</v>
      </c>
      <c r="E35" s="8" t="s">
        <v>57</v>
      </c>
      <c r="F35" s="8" t="s">
        <v>58</v>
      </c>
      <c r="G35" s="9">
        <v>0</v>
      </c>
      <c r="H35" s="9">
        <v>1650000</v>
      </c>
      <c r="I35" s="9">
        <v>0</v>
      </c>
      <c r="J35" s="10"/>
      <c r="K35" s="10"/>
      <c r="L35" s="10"/>
      <c r="M35" s="7" t="s">
        <v>27</v>
      </c>
      <c r="N35" s="11">
        <f t="shared" si="0"/>
        <v>0</v>
      </c>
      <c r="O35" s="11">
        <f t="shared" si="1"/>
        <v>0</v>
      </c>
      <c r="P35" s="12">
        <f t="shared" si="2"/>
        <v>0</v>
      </c>
      <c r="Q35" s="12">
        <f t="shared" si="3"/>
        <v>0</v>
      </c>
      <c r="R35" s="1"/>
      <c r="S35" s="1"/>
      <c r="T35" s="1"/>
      <c r="U35" s="1"/>
      <c r="V35" s="1"/>
      <c r="W35" s="1"/>
      <c r="X35" s="1"/>
      <c r="Y35" s="1"/>
      <c r="Z35" s="1"/>
    </row>
    <row r="36" spans="1:26" ht="11.25" customHeight="1" x14ac:dyDescent="0.2">
      <c r="A36" s="8" t="s">
        <v>95</v>
      </c>
      <c r="B36" s="8" t="s">
        <v>96</v>
      </c>
      <c r="C36" s="8" t="s">
        <v>61</v>
      </c>
      <c r="D36" s="8" t="s">
        <v>62</v>
      </c>
      <c r="E36" s="8" t="s">
        <v>57</v>
      </c>
      <c r="F36" s="8" t="s">
        <v>58</v>
      </c>
      <c r="G36" s="9">
        <v>0</v>
      </c>
      <c r="H36" s="9">
        <v>344794.35</v>
      </c>
      <c r="I36" s="9">
        <v>300000</v>
      </c>
      <c r="J36" s="10"/>
      <c r="K36" s="10"/>
      <c r="L36" s="10"/>
      <c r="M36" s="7" t="s">
        <v>27</v>
      </c>
      <c r="N36" s="11">
        <f t="shared" si="0"/>
        <v>0</v>
      </c>
      <c r="O36" s="11">
        <f t="shared" si="1"/>
        <v>0.87008386303313856</v>
      </c>
      <c r="P36" s="12">
        <f t="shared" si="2"/>
        <v>0</v>
      </c>
      <c r="Q36" s="12">
        <f t="shared" si="3"/>
        <v>0</v>
      </c>
      <c r="R36" s="1"/>
      <c r="S36" s="1"/>
      <c r="T36" s="1"/>
      <c r="U36" s="1"/>
      <c r="V36" s="1"/>
      <c r="W36" s="1"/>
      <c r="X36" s="1"/>
      <c r="Y36" s="1"/>
      <c r="Z36" s="1"/>
    </row>
    <row r="37" spans="1:26" ht="11.25" customHeight="1" x14ac:dyDescent="0.2">
      <c r="A37" s="8" t="s">
        <v>97</v>
      </c>
      <c r="B37" s="8" t="s">
        <v>98</v>
      </c>
      <c r="C37" s="8" t="s">
        <v>61</v>
      </c>
      <c r="D37" s="8" t="s">
        <v>62</v>
      </c>
      <c r="E37" s="8" t="s">
        <v>57</v>
      </c>
      <c r="F37" s="8" t="s">
        <v>58</v>
      </c>
      <c r="G37" s="9">
        <v>0</v>
      </c>
      <c r="H37" s="9">
        <v>846057.67</v>
      </c>
      <c r="I37" s="9">
        <v>592086.29</v>
      </c>
      <c r="J37" s="10"/>
      <c r="K37" s="10"/>
      <c r="L37" s="10"/>
      <c r="M37" s="7" t="s">
        <v>27</v>
      </c>
      <c r="N37" s="11">
        <f t="shared" si="0"/>
        <v>0</v>
      </c>
      <c r="O37" s="11">
        <f t="shared" si="1"/>
        <v>0.69981788593678251</v>
      </c>
      <c r="P37" s="12">
        <f t="shared" si="2"/>
        <v>0</v>
      </c>
      <c r="Q37" s="12">
        <f t="shared" si="3"/>
        <v>0</v>
      </c>
      <c r="R37" s="1"/>
      <c r="S37" s="1"/>
      <c r="T37" s="1"/>
      <c r="U37" s="1"/>
      <c r="V37" s="1"/>
      <c r="W37" s="1"/>
      <c r="X37" s="1"/>
      <c r="Y37" s="1"/>
      <c r="Z37" s="1"/>
    </row>
    <row r="38" spans="1:26" ht="11.25" customHeight="1" x14ac:dyDescent="0.2">
      <c r="A38" s="8" t="s">
        <v>99</v>
      </c>
      <c r="B38" s="8" t="s">
        <v>100</v>
      </c>
      <c r="C38" s="8" t="s">
        <v>61</v>
      </c>
      <c r="D38" s="8" t="s">
        <v>62</v>
      </c>
      <c r="E38" s="8" t="s">
        <v>57</v>
      </c>
      <c r="F38" s="8" t="s">
        <v>58</v>
      </c>
      <c r="G38" s="9">
        <v>0</v>
      </c>
      <c r="H38" s="9">
        <v>2230000</v>
      </c>
      <c r="I38" s="9">
        <v>2227128.7599999998</v>
      </c>
      <c r="J38" s="10"/>
      <c r="K38" s="10"/>
      <c r="L38" s="10"/>
      <c r="M38" s="7" t="s">
        <v>27</v>
      </c>
      <c r="N38" s="11">
        <f t="shared" si="0"/>
        <v>0</v>
      </c>
      <c r="O38" s="11">
        <f t="shared" si="1"/>
        <v>0.99871244843049323</v>
      </c>
      <c r="P38" s="12">
        <f t="shared" si="2"/>
        <v>0</v>
      </c>
      <c r="Q38" s="12">
        <f t="shared" si="3"/>
        <v>0</v>
      </c>
      <c r="R38" s="1"/>
      <c r="S38" s="1"/>
      <c r="T38" s="1"/>
      <c r="U38" s="1"/>
      <c r="V38" s="1"/>
      <c r="W38" s="1"/>
      <c r="X38" s="1"/>
      <c r="Y38" s="1"/>
      <c r="Z38" s="1"/>
    </row>
    <row r="39" spans="1:26" ht="11.25" customHeight="1" x14ac:dyDescent="0.2">
      <c r="A39" s="8" t="s">
        <v>101</v>
      </c>
      <c r="B39" s="8" t="s">
        <v>102</v>
      </c>
      <c r="C39" s="8" t="s">
        <v>61</v>
      </c>
      <c r="D39" s="8" t="s">
        <v>62</v>
      </c>
      <c r="E39" s="8" t="s">
        <v>57</v>
      </c>
      <c r="F39" s="8" t="s">
        <v>58</v>
      </c>
      <c r="G39" s="9">
        <v>0</v>
      </c>
      <c r="H39" s="9">
        <v>1390614.14</v>
      </c>
      <c r="I39" s="9">
        <v>1381931.14</v>
      </c>
      <c r="J39" s="10"/>
      <c r="K39" s="10"/>
      <c r="L39" s="10"/>
      <c r="M39" s="7" t="s">
        <v>27</v>
      </c>
      <c r="N39" s="11">
        <f t="shared" si="0"/>
        <v>0</v>
      </c>
      <c r="O39" s="11">
        <f t="shared" si="1"/>
        <v>0.99375599618165822</v>
      </c>
      <c r="P39" s="12">
        <f t="shared" si="2"/>
        <v>0</v>
      </c>
      <c r="Q39" s="12">
        <f t="shared" si="3"/>
        <v>0</v>
      </c>
      <c r="R39" s="1"/>
      <c r="S39" s="1"/>
      <c r="T39" s="1"/>
      <c r="U39" s="1"/>
      <c r="V39" s="1"/>
      <c r="W39" s="1"/>
      <c r="X39" s="1"/>
      <c r="Y39" s="1"/>
      <c r="Z39" s="1"/>
    </row>
    <row r="40" spans="1:26" ht="11.25" customHeight="1" x14ac:dyDescent="0.2">
      <c r="A40" s="8" t="s">
        <v>103</v>
      </c>
      <c r="B40" s="8" t="s">
        <v>104</v>
      </c>
      <c r="C40" s="8" t="s">
        <v>61</v>
      </c>
      <c r="D40" s="8" t="s">
        <v>62</v>
      </c>
      <c r="E40" s="8" t="s">
        <v>57</v>
      </c>
      <c r="F40" s="8" t="s">
        <v>58</v>
      </c>
      <c r="G40" s="9">
        <v>0</v>
      </c>
      <c r="H40" s="9">
        <v>1999977.54</v>
      </c>
      <c r="I40" s="9">
        <v>1999977.54</v>
      </c>
      <c r="J40" s="10"/>
      <c r="K40" s="10"/>
      <c r="L40" s="10"/>
      <c r="M40" s="7" t="s">
        <v>27</v>
      </c>
      <c r="N40" s="11">
        <f t="shared" si="0"/>
        <v>0</v>
      </c>
      <c r="O40" s="11">
        <f t="shared" si="1"/>
        <v>1</v>
      </c>
      <c r="P40" s="12">
        <f t="shared" si="2"/>
        <v>0</v>
      </c>
      <c r="Q40" s="12">
        <f t="shared" si="3"/>
        <v>0</v>
      </c>
      <c r="R40" s="1"/>
      <c r="S40" s="1"/>
      <c r="T40" s="1"/>
      <c r="U40" s="1"/>
      <c r="V40" s="1"/>
      <c r="W40" s="1"/>
      <c r="X40" s="1"/>
      <c r="Y40" s="1"/>
      <c r="Z40" s="1"/>
    </row>
    <row r="41" spans="1:26" ht="11.25" customHeight="1" x14ac:dyDescent="0.2">
      <c r="A41" s="8" t="s">
        <v>105</v>
      </c>
      <c r="B41" s="8" t="s">
        <v>106</v>
      </c>
      <c r="C41" s="8" t="s">
        <v>61</v>
      </c>
      <c r="D41" s="8" t="s">
        <v>62</v>
      </c>
      <c r="E41" s="8" t="s">
        <v>57</v>
      </c>
      <c r="F41" s="8" t="s">
        <v>58</v>
      </c>
      <c r="G41" s="9">
        <v>0</v>
      </c>
      <c r="H41" s="9">
        <v>3988774.61</v>
      </c>
      <c r="I41" s="9">
        <v>3868937.21</v>
      </c>
      <c r="J41" s="10"/>
      <c r="K41" s="10"/>
      <c r="L41" s="10"/>
      <c r="M41" s="7" t="s">
        <v>27</v>
      </c>
      <c r="N41" s="11">
        <f t="shared" si="0"/>
        <v>0</v>
      </c>
      <c r="O41" s="11">
        <f t="shared" si="1"/>
        <v>0.96995633704156581</v>
      </c>
      <c r="P41" s="12">
        <f t="shared" si="2"/>
        <v>0</v>
      </c>
      <c r="Q41" s="12">
        <f t="shared" si="3"/>
        <v>0</v>
      </c>
      <c r="R41" s="1"/>
      <c r="S41" s="1"/>
      <c r="T41" s="1"/>
      <c r="U41" s="1"/>
      <c r="V41" s="1"/>
      <c r="W41" s="1"/>
      <c r="X41" s="1"/>
      <c r="Y41" s="1"/>
      <c r="Z41" s="1"/>
    </row>
    <row r="42" spans="1:26" ht="11.25" customHeight="1" x14ac:dyDescent="0.2">
      <c r="A42" s="8" t="s">
        <v>107</v>
      </c>
      <c r="B42" s="8" t="s">
        <v>108</v>
      </c>
      <c r="C42" s="8" t="s">
        <v>61</v>
      </c>
      <c r="D42" s="8" t="s">
        <v>62</v>
      </c>
      <c r="E42" s="8" t="s">
        <v>57</v>
      </c>
      <c r="F42" s="8" t="s">
        <v>58</v>
      </c>
      <c r="G42" s="9">
        <v>0</v>
      </c>
      <c r="H42" s="9">
        <v>745269.92</v>
      </c>
      <c r="I42" s="9">
        <v>685101.3</v>
      </c>
      <c r="J42" s="10"/>
      <c r="K42" s="10"/>
      <c r="L42" s="10"/>
      <c r="M42" s="7" t="s">
        <v>27</v>
      </c>
      <c r="N42" s="11">
        <f t="shared" si="0"/>
        <v>0</v>
      </c>
      <c r="O42" s="11">
        <f t="shared" si="1"/>
        <v>0.9192660023096062</v>
      </c>
      <c r="P42" s="12">
        <f t="shared" si="2"/>
        <v>0</v>
      </c>
      <c r="Q42" s="12">
        <f t="shared" si="3"/>
        <v>0</v>
      </c>
      <c r="R42" s="1"/>
      <c r="S42" s="1"/>
      <c r="T42" s="1"/>
      <c r="U42" s="1"/>
      <c r="V42" s="1"/>
      <c r="W42" s="1"/>
      <c r="X42" s="1"/>
      <c r="Y42" s="1"/>
      <c r="Z42" s="1"/>
    </row>
    <row r="43" spans="1:26" ht="11.25" customHeight="1" x14ac:dyDescent="0.2">
      <c r="A43" s="8" t="s">
        <v>109</v>
      </c>
      <c r="B43" s="8" t="s">
        <v>110</v>
      </c>
      <c r="C43" s="8" t="s">
        <v>61</v>
      </c>
      <c r="D43" s="8" t="s">
        <v>62</v>
      </c>
      <c r="E43" s="8" t="s">
        <v>57</v>
      </c>
      <c r="F43" s="8" t="s">
        <v>58</v>
      </c>
      <c r="G43" s="9">
        <v>0</v>
      </c>
      <c r="H43" s="9">
        <v>2981970</v>
      </c>
      <c r="I43" s="9">
        <v>2912458.35</v>
      </c>
      <c r="J43" s="10"/>
      <c r="K43" s="10"/>
      <c r="L43" s="10"/>
      <c r="M43" s="7" t="s">
        <v>27</v>
      </c>
      <c r="N43" s="11">
        <f t="shared" si="0"/>
        <v>0</v>
      </c>
      <c r="O43" s="11">
        <f t="shared" si="1"/>
        <v>0.97668935301159976</v>
      </c>
      <c r="P43" s="12">
        <f t="shared" si="2"/>
        <v>0</v>
      </c>
      <c r="Q43" s="12">
        <f t="shared" si="3"/>
        <v>0</v>
      </c>
      <c r="R43" s="1"/>
      <c r="S43" s="1"/>
      <c r="T43" s="1"/>
      <c r="U43" s="1"/>
      <c r="V43" s="1"/>
      <c r="W43" s="1"/>
      <c r="X43" s="1"/>
      <c r="Y43" s="1"/>
      <c r="Z43" s="1"/>
    </row>
    <row r="44" spans="1:26" ht="11.25" customHeight="1" x14ac:dyDescent="0.2">
      <c r="A44" s="8" t="s">
        <v>111</v>
      </c>
      <c r="B44" s="8" t="s">
        <v>112</v>
      </c>
      <c r="C44" s="8" t="s">
        <v>61</v>
      </c>
      <c r="D44" s="8" t="s">
        <v>62</v>
      </c>
      <c r="E44" s="8" t="s">
        <v>57</v>
      </c>
      <c r="F44" s="8" t="s">
        <v>58</v>
      </c>
      <c r="G44" s="9">
        <v>0</v>
      </c>
      <c r="H44" s="9">
        <v>1051925.07</v>
      </c>
      <c r="I44" s="9">
        <v>1051925.07</v>
      </c>
      <c r="J44" s="10"/>
      <c r="K44" s="10"/>
      <c r="L44" s="10"/>
      <c r="M44" s="7" t="s">
        <v>27</v>
      </c>
      <c r="N44" s="11">
        <f t="shared" si="0"/>
        <v>0</v>
      </c>
      <c r="O44" s="11">
        <f t="shared" si="1"/>
        <v>1</v>
      </c>
      <c r="P44" s="12">
        <f t="shared" si="2"/>
        <v>0</v>
      </c>
      <c r="Q44" s="12">
        <f t="shared" si="3"/>
        <v>0</v>
      </c>
      <c r="R44" s="1"/>
      <c r="S44" s="1"/>
      <c r="T44" s="1"/>
      <c r="U44" s="1"/>
      <c r="V44" s="1"/>
      <c r="W44" s="1"/>
      <c r="X44" s="1"/>
      <c r="Y44" s="1"/>
      <c r="Z44" s="1"/>
    </row>
    <row r="45" spans="1:26" ht="11.25" customHeight="1" x14ac:dyDescent="0.2">
      <c r="A45" s="8" t="s">
        <v>113</v>
      </c>
      <c r="B45" s="8" t="s">
        <v>114</v>
      </c>
      <c r="C45" s="8" t="s">
        <v>115</v>
      </c>
      <c r="D45" s="8" t="s">
        <v>62</v>
      </c>
      <c r="E45" s="8" t="s">
        <v>57</v>
      </c>
      <c r="F45" s="8" t="s">
        <v>58</v>
      </c>
      <c r="G45" s="9">
        <v>0</v>
      </c>
      <c r="H45" s="9">
        <v>4456993.46</v>
      </c>
      <c r="I45" s="9">
        <v>4454105.01</v>
      </c>
      <c r="J45" s="10"/>
      <c r="K45" s="10"/>
      <c r="L45" s="10"/>
      <c r="M45" s="7" t="s">
        <v>27</v>
      </c>
      <c r="N45" s="11">
        <f t="shared" si="0"/>
        <v>0</v>
      </c>
      <c r="O45" s="11">
        <f t="shared" si="1"/>
        <v>0.99935192859807331</v>
      </c>
      <c r="P45" s="12">
        <f t="shared" si="2"/>
        <v>0</v>
      </c>
      <c r="Q45" s="12">
        <f t="shared" si="3"/>
        <v>0</v>
      </c>
      <c r="R45" s="1"/>
      <c r="S45" s="1"/>
      <c r="T45" s="1"/>
      <c r="U45" s="1"/>
      <c r="V45" s="1"/>
      <c r="W45" s="1"/>
      <c r="X45" s="1"/>
      <c r="Y45" s="1"/>
      <c r="Z45" s="1"/>
    </row>
    <row r="46" spans="1:26" ht="11.25" customHeight="1" x14ac:dyDescent="0.2">
      <c r="A46" s="8" t="s">
        <v>116</v>
      </c>
      <c r="B46" s="8" t="s">
        <v>117</v>
      </c>
      <c r="C46" s="8" t="s">
        <v>118</v>
      </c>
      <c r="D46" s="8" t="s">
        <v>62</v>
      </c>
      <c r="E46" s="8" t="s">
        <v>57</v>
      </c>
      <c r="F46" s="8" t="s">
        <v>58</v>
      </c>
      <c r="G46" s="9">
        <v>0</v>
      </c>
      <c r="H46" s="9">
        <v>230000</v>
      </c>
      <c r="I46" s="9">
        <v>0</v>
      </c>
      <c r="J46" s="10"/>
      <c r="K46" s="10"/>
      <c r="L46" s="10"/>
      <c r="M46" s="7" t="s">
        <v>27</v>
      </c>
      <c r="N46" s="11">
        <f t="shared" si="0"/>
        <v>0</v>
      </c>
      <c r="O46" s="11">
        <f t="shared" si="1"/>
        <v>0</v>
      </c>
      <c r="P46" s="12">
        <f t="shared" si="2"/>
        <v>0</v>
      </c>
      <c r="Q46" s="12">
        <f t="shared" si="3"/>
        <v>0</v>
      </c>
      <c r="R46" s="1"/>
      <c r="S46" s="1"/>
      <c r="T46" s="1"/>
      <c r="U46" s="1"/>
      <c r="V46" s="1"/>
      <c r="W46" s="1"/>
      <c r="X46" s="1"/>
      <c r="Y46" s="1"/>
      <c r="Z46" s="1"/>
    </row>
    <row r="47" spans="1:26" ht="11.25" customHeight="1" x14ac:dyDescent="0.2">
      <c r="A47" s="8" t="s">
        <v>119</v>
      </c>
      <c r="B47" s="8" t="s">
        <v>120</v>
      </c>
      <c r="C47" s="8" t="s">
        <v>118</v>
      </c>
      <c r="D47" s="8" t="s">
        <v>62</v>
      </c>
      <c r="E47" s="8" t="s">
        <v>57</v>
      </c>
      <c r="F47" s="8" t="s">
        <v>58</v>
      </c>
      <c r="G47" s="9">
        <v>0</v>
      </c>
      <c r="H47" s="9">
        <v>230000</v>
      </c>
      <c r="I47" s="9">
        <v>0</v>
      </c>
      <c r="J47" s="10"/>
      <c r="K47" s="10"/>
      <c r="L47" s="10"/>
      <c r="M47" s="7" t="s">
        <v>27</v>
      </c>
      <c r="N47" s="11">
        <f t="shared" si="0"/>
        <v>0</v>
      </c>
      <c r="O47" s="11">
        <f t="shared" si="1"/>
        <v>0</v>
      </c>
      <c r="P47" s="12">
        <f t="shared" si="2"/>
        <v>0</v>
      </c>
      <c r="Q47" s="12">
        <f t="shared" si="3"/>
        <v>0</v>
      </c>
      <c r="R47" s="1"/>
      <c r="S47" s="1"/>
      <c r="T47" s="1"/>
      <c r="U47" s="1"/>
      <c r="V47" s="1"/>
      <c r="W47" s="1"/>
      <c r="X47" s="1"/>
      <c r="Y47" s="1"/>
      <c r="Z47" s="1"/>
    </row>
    <row r="48" spans="1:26" ht="11.25" customHeight="1" x14ac:dyDescent="0.2">
      <c r="A48" s="8" t="s">
        <v>121</v>
      </c>
      <c r="B48" s="8" t="s">
        <v>122</v>
      </c>
      <c r="C48" s="8" t="s">
        <v>118</v>
      </c>
      <c r="D48" s="8" t="s">
        <v>62</v>
      </c>
      <c r="E48" s="8" t="s">
        <v>57</v>
      </c>
      <c r="F48" s="8" t="s">
        <v>58</v>
      </c>
      <c r="G48" s="9">
        <v>0</v>
      </c>
      <c r="H48" s="9">
        <v>230000</v>
      </c>
      <c r="I48" s="9">
        <v>0</v>
      </c>
      <c r="J48" s="10"/>
      <c r="K48" s="10"/>
      <c r="L48" s="10"/>
      <c r="M48" s="7" t="s">
        <v>27</v>
      </c>
      <c r="N48" s="11">
        <f t="shared" si="0"/>
        <v>0</v>
      </c>
      <c r="O48" s="11">
        <f t="shared" si="1"/>
        <v>0</v>
      </c>
      <c r="P48" s="12">
        <f t="shared" si="2"/>
        <v>0</v>
      </c>
      <c r="Q48" s="12">
        <f t="shared" si="3"/>
        <v>0</v>
      </c>
      <c r="R48" s="1"/>
      <c r="S48" s="1"/>
      <c r="T48" s="1"/>
      <c r="U48" s="1"/>
      <c r="V48" s="1"/>
      <c r="W48" s="1"/>
      <c r="X48" s="1"/>
      <c r="Y48" s="1"/>
      <c r="Z48" s="1"/>
    </row>
    <row r="49" spans="1:26" ht="11.25" customHeight="1" x14ac:dyDescent="0.2">
      <c r="A49" s="8" t="s">
        <v>123</v>
      </c>
      <c r="B49" s="8" t="s">
        <v>124</v>
      </c>
      <c r="C49" s="8" t="s">
        <v>118</v>
      </c>
      <c r="D49" s="8" t="s">
        <v>62</v>
      </c>
      <c r="E49" s="8" t="s">
        <v>57</v>
      </c>
      <c r="F49" s="8" t="s">
        <v>58</v>
      </c>
      <c r="G49" s="9">
        <v>0</v>
      </c>
      <c r="H49" s="9">
        <v>230000</v>
      </c>
      <c r="I49" s="9">
        <v>0</v>
      </c>
      <c r="J49" s="10"/>
      <c r="K49" s="10"/>
      <c r="L49" s="10"/>
      <c r="M49" s="7" t="s">
        <v>27</v>
      </c>
      <c r="N49" s="11">
        <f t="shared" si="0"/>
        <v>0</v>
      </c>
      <c r="O49" s="11">
        <f t="shared" si="1"/>
        <v>0</v>
      </c>
      <c r="P49" s="12">
        <f t="shared" si="2"/>
        <v>0</v>
      </c>
      <c r="Q49" s="12">
        <f t="shared" si="3"/>
        <v>0</v>
      </c>
      <c r="R49" s="1"/>
      <c r="S49" s="1"/>
      <c r="T49" s="1"/>
      <c r="U49" s="1"/>
      <c r="V49" s="1"/>
      <c r="W49" s="1"/>
      <c r="X49" s="1"/>
      <c r="Y49" s="1"/>
      <c r="Z49" s="1"/>
    </row>
    <row r="50" spans="1:26" ht="11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1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1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1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1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1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1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1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1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1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1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1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1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1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1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1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1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1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autoFilter ref="A3:Q29" xr:uid="{00000000-0009-0000-0000-000000000000}"/>
  <mergeCells count="5">
    <mergeCell ref="A1:Q1"/>
    <mergeCell ref="G2:I2"/>
    <mergeCell ref="N2:O2"/>
    <mergeCell ref="P2:Q2"/>
    <mergeCell ref="J2:M2"/>
  </mergeCells>
  <pageMargins left="0.25" right="0.25" top="0.75" bottom="0.75" header="0.3" footer="0.3"/>
  <pageSetup paperSize="344" scale="7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32575134-13E8-47D8-A328-6227278602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C538A5-6692-4947-8AFC-62E6B15538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2F589B-3FAC-4AC5-A63C-1EEB8B3213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</dc:creator>
  <cp:keywords/>
  <dc:description/>
  <cp:lastModifiedBy>L.I. LEONEL NUÑEZ</cp:lastModifiedBy>
  <cp:revision/>
  <cp:lastPrinted>2026-05-05T04:10:09Z</cp:lastPrinted>
  <dcterms:created xsi:type="dcterms:W3CDTF">2024-04-08T20:30:24Z</dcterms:created>
  <dcterms:modified xsi:type="dcterms:W3CDTF">2026-05-05T04:11:03Z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