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F16817E6-5F4D-4F16-BAC7-AA6D6A1DB44F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3" i="8" l="1"/>
  <c r="C63" i="8"/>
  <c r="D63" i="8"/>
  <c r="E63" i="8"/>
  <c r="F63" i="8"/>
  <c r="G63" i="8"/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9" i="8" l="1"/>
  <c r="G79" i="8" s="1"/>
  <c r="C9" i="8"/>
  <c r="C79" i="8" s="1"/>
  <c r="D9" i="8"/>
  <c r="D79" i="8" s="1"/>
  <c r="E9" i="8"/>
  <c r="E79" i="8" s="1"/>
  <c r="F9" i="8"/>
  <c r="F79" i="8" s="1"/>
  <c r="B9" i="8"/>
  <c r="B79" i="8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<sst xmlns="http://schemas.openxmlformats.org/spreadsheetml/2006/main" count="261" uniqueCount="191">
  <si>
    <t>(PESOS)</t>
  </si>
  <si>
    <t>Concepto</t>
  </si>
  <si>
    <t>*</t>
  </si>
  <si>
    <t>Devengado</t>
  </si>
  <si>
    <t>Aprobado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</si>
  <si>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</si>
  <si>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</si>
  <si>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</si>
  <si>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</si>
  <si>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</si>
  <si>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</si>
  <si>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</si>
  <si>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</si>
  <si>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</si>
  <si>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</si>
  <si>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</si>
  <si>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</si>
  <si>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</si>
  <si>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</si>
  <si>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</si>
  <si>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</si>
  <si>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</si>
  <si>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</si>
  <si>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</si>
  <si>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</si>
  <si>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</si>
  <si>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</si>
  <si>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</si>
  <si>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</si>
  <si>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</si>
  <si>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</si>
  <si>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</si>
  <si>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</si>
  <si>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</si>
  <si>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</si>
  <si>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</si>
  <si>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</si>
  <si>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</si>
  <si>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</si>
  <si>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</si>
  <si>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</si>
  <si>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</si>
  <si>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</si>
  <si>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</si>
  <si>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</si>
  <si>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</si>
  <si>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</si>
  <si>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</si>
  <si>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</si>
  <si>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</si>
  <si>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</si>
  <si>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</si>
  <si>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</si>
  <si>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</si>
  <si>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</si>
  <si>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</si>
  <si>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</si>
  <si>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</si>
  <si>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</si>
  <si>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</si>
  <si>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</si>
  <si>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</si>
  <si>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</si>
  <si>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</si>
  <si>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</si>
  <si>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</si>
  <si>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</si>
  <si>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</si>
  <si>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</si>
  <si>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</si>
  <si>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</si>
  <si>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</si>
  <si>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</si>
  <si>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</si>
  <si>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</si>
  <si>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</si>
  <si>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</si>
  <si>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</si>
  <si>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</si>
  <si>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</si>
  <si>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</si>
  <si>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</si>
  <si>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</si>
  <si>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</si>
  <si>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</si>
  <si>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</si>
  <si>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</si>
  <si>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</si>
  <si>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</si>
  <si>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</si>
  <si>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</si>
  <si>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</si>
  <si>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</si>
  <si>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</si>
  <si>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</si>
  <si>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</si>
  <si>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</si>
  <si>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</si>
  <si>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</si>
  <si>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</si>
  <si>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</si>
  <si>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</si>
  <si>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</si>
  <si>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</si>
  <si>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</si>
  <si>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</si>
  <si>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</si>
  <si>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</si>
  <si>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</si>
  <si>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</si>
  <si>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</si>
  <si>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</si>
  <si>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</si>
  <si>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</si>
  <si>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</si>
  <si>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</si>
  <si>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</si>
  <si>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</si>
  <si>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</si>
  <si>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</si>
  <si>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</si>
  <si>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</si>
  <si>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</si>
  <si>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</si>
  <si>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</si>
  <si>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</si>
  <si>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</si>
  <si>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</si>
  <si>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</si>
  <si>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</si>
  <si>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</si>
  <si>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</si>
  <si>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</si>
  <si>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</si>
  <si>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</si>
  <si>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</si>
  <si>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</si>
  <si>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</si>
  <si>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</si>
  <si>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</si>
  <si>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</si>
  <si>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</si>
  <si>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</si>
  <si>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</si>
  <si>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</si>
  <si>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</si>
  <si>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</si>
  <si>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</si>
  <si>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</si>
  <si>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</si>
  <si>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</si>
  <si>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</si>
  <si>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</si>
  <si>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</si>
  <si>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</si>
  <si>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</si>
  <si>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</si>
  <si>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</si>
  <si>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</si>
  <si>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</si>
  <si>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</si>
  <si>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</si>
  <si>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</si>
  <si>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</si>
  <si>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</si>
  <si>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</si>
  <si>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</si>
  <si>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</si>
  <si>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</si>
  <si>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</si>
  <si>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</si>
  <si>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</si>
  <si>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</si>
  <si>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</si>
  <si>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</si>
  <si>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</si>
  <si>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</si>
  <si>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</si>
  <si>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</si>
  <si>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</si>
  <si>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</si>
  <si>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</si>
  <si>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</si>
  <si>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</si>
  <si>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</si>
  <si>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</si>
  <si>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</si>
  <si>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</si>
  <si>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</si>
  <si>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31111M460390000 DIRECCION DE DERECHOS HUMANOS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</si>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</sst>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9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0" fillId="0" borderId="0" xfId="0"/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80"/>
  <sheetViews>
    <sheetView showGridLines="0" tabSelected="1" zoomScale="75" zoomScaleNormal="75" workbookViewId="0">
      <selection activeCell="D91" sqref="D91"/>
    </sheetView>
  </sheetViews>
  <sheetFormatPr baseColWidth="10" defaultColWidth="11" defaultRowHeight="14.4" x14ac:dyDescent="0.3"/>
  <cols>
    <col min="1" max="1" width="69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76" t="s">
        <v>24</v>
      </c>
      <c r="B1" s="77"/>
      <c r="C1" s="77"/>
      <c r="D1" s="77"/>
      <c r="E1" s="77"/>
      <c r="F1" s="77"/>
      <c r="G1" s="78"/>
    </row>
    <row r="2" spans="1:7" ht="15" customHeight="1" x14ac:dyDescent="0.3">
      <c r="A2" s="38" t="e">
        <f>#REF!</f>
        <v>#REF!</v>
      </c>
      <c r="B2" s="39"/>
      <c r="C2" s="39"/>
      <c r="D2" s="39"/>
      <c r="E2" s="39"/>
      <c r="F2" s="39"/>
      <c r="G2" s="40"/>
    </row>
    <row r="3" spans="1:7" ht="15" customHeight="1" x14ac:dyDescent="0.3">
      <c r="A3" s="41" t="s">
        <v>20</v>
      </c>
      <c r="B3" s="42"/>
      <c r="C3" s="42"/>
      <c r="D3" s="42"/>
      <c r="E3" s="42"/>
      <c r="F3" s="42"/>
      <c r="G3" s="43"/>
    </row>
    <row r="4" spans="1:7" ht="15" customHeight="1" x14ac:dyDescent="0.3">
      <c r="A4" s="41" t="s">
        <v>25</v>
      </c>
      <c r="B4" s="42"/>
      <c r="C4" s="42"/>
      <c r="D4" s="42"/>
      <c r="E4" s="42"/>
      <c r="F4" s="42"/>
      <c r="G4" s="43"/>
    </row>
    <row r="5" spans="1:7" ht="15" customHeight="1" x14ac:dyDescent="0.3">
      <c r="A5" s="41" t="e">
        <f>#REF!</f>
        <v>#REF!</v>
      </c>
      <c r="B5" s="42"/>
      <c r="C5" s="42"/>
      <c r="D5" s="42"/>
      <c r="E5" s="42"/>
      <c r="F5" s="42"/>
      <c r="G5" s="43"/>
    </row>
    <row r="6" spans="1:7" x14ac:dyDescent="0.3">
      <c r="A6" s="44" t="s">
        <v>0</v>
      </c>
      <c r="B6" s="45"/>
      <c r="C6" s="45"/>
      <c r="D6" s="45"/>
      <c r="E6" s="45"/>
      <c r="F6" s="45"/>
      <c r="G6" s="46"/>
    </row>
    <row r="7" spans="1:7" ht="15" customHeight="1" x14ac:dyDescent="0.3">
      <c r="A7" s="71" t="s">
        <v>1</v>
      </c>
      <c r="B7" s="73" t="s">
        <v>21</v>
      </c>
      <c r="C7" s="73"/>
      <c r="D7" s="73"/>
      <c r="E7" s="73"/>
      <c r="F7" s="73"/>
      <c r="G7" s="75" t="s">
        <v>22</v>
      </c>
    </row>
    <row r="8" spans="1:7" ht="28.8" x14ac:dyDescent="0.3">
      <c r="A8" s="72"/>
      <c r="B8" s="6" t="s">
        <v>4</v>
      </c>
      <c r="C8" s="3" t="s">
        <v>6</v>
      </c>
      <c r="D8" s="6" t="s">
        <v>7</v>
      </c>
      <c r="E8" s="6" t="s">
        <v>3</v>
      </c>
      <c r="F8" s="6" t="s">
        <v>5</v>
      </c>
      <c r="G8" s="74"/>
    </row>
    <row r="9" spans="1:7" ht="15.75" customHeight="1" x14ac:dyDescent="0.3">
      <c r="A9" s="7" t="s">
        <v>26</v>
      </c>
      <c r="B9" s="8">
        <f t="shared" ref="B9:G9" si="0">SUM(B10:B61)</f>
        <v>192662000.00000003</v>
      </c>
      <c r="C9" s="8">
        <f t="shared" si="0"/>
        <v>17972636.390000008</v>
      </c>
      <c r="D9" s="8">
        <f t="shared" si="0"/>
        <v>210634636.39000005</v>
      </c>
      <c r="E9" s="8">
        <f t="shared" si="0"/>
        <v>152329417.59000003</v>
      </c>
      <c r="F9" s="8">
        <f t="shared" si="0"/>
        <v>152079968.81000003</v>
      </c>
      <c r="G9" s="8">
        <f t="shared" si="0"/>
        <v>58305218.800000012</v>
      </c>
    </row>
    <row r="10" spans="1:7" x14ac:dyDescent="0.3">
      <c r="A10" s="64" t="s">
        <v>139</v>
      </c>
      <c r="B10" s="66">
        <v>763630.57</v>
      </c>
      <c r="C10" s="66">
        <v>25500</v>
      </c>
      <c r="D10" s="67">
        <v>789130.57</v>
      </c>
      <c r="E10" s="66">
        <v>460159.49</v>
      </c>
      <c r="F10" s="66">
        <v>460159.49</v>
      </c>
      <c r="G10" s="67">
        <v>328971.07999999996</v>
      </c>
    </row>
    <row r="11" spans="1:7" s="63" customFormat="1" x14ac:dyDescent="0.3">
      <c r="A11" s="64" t="s">
        <v>140</v>
      </c>
      <c r="B11" s="66">
        <v>7162483.0499999998</v>
      </c>
      <c r="C11" s="66">
        <v>-87364.07</v>
      </c>
      <c r="D11" s="67">
        <v>7075118.9799999995</v>
      </c>
      <c r="E11" s="66">
        <v>4493570.18</v>
      </c>
      <c r="F11" s="66">
        <v>4493570.18</v>
      </c>
      <c r="G11" s="67">
        <v>2581548.7999999998</v>
      </c>
    </row>
    <row r="12" spans="1:7" s="63" customFormat="1" x14ac:dyDescent="0.3">
      <c r="A12" s="64" t="s">
        <v>141</v>
      </c>
      <c r="B12" s="66">
        <v>1160050.52</v>
      </c>
      <c r="C12" s="66">
        <v>0</v>
      </c>
      <c r="D12" s="67">
        <v>1160050.52</v>
      </c>
      <c r="E12" s="66">
        <v>804680.75</v>
      </c>
      <c r="F12" s="66">
        <v>804680.75</v>
      </c>
      <c r="G12" s="67">
        <v>355369.77</v>
      </c>
    </row>
    <row r="13" spans="1:7" s="63" customFormat="1" x14ac:dyDescent="0.3">
      <c r="A13" s="64" t="s">
        <v>142</v>
      </c>
      <c r="B13" s="66">
        <v>32028018.870000001</v>
      </c>
      <c r="C13" s="66">
        <v>21519474.890000001</v>
      </c>
      <c r="D13" s="67">
        <v>53547493.760000005</v>
      </c>
      <c r="E13" s="66">
        <v>44284793.579999998</v>
      </c>
      <c r="F13" s="66">
        <v>44062860.450000003</v>
      </c>
      <c r="G13" s="67">
        <v>9262700.1800000072</v>
      </c>
    </row>
    <row r="14" spans="1:7" s="63" customFormat="1" x14ac:dyDescent="0.3">
      <c r="A14" s="64" t="s">
        <v>143</v>
      </c>
      <c r="B14" s="66">
        <v>1892798.13</v>
      </c>
      <c r="C14" s="66">
        <v>-691478.16</v>
      </c>
      <c r="D14" s="67">
        <v>1201319.9699999997</v>
      </c>
      <c r="E14" s="66">
        <v>683027.8</v>
      </c>
      <c r="F14" s="66">
        <v>683027.8</v>
      </c>
      <c r="G14" s="67">
        <v>518292.16999999969</v>
      </c>
    </row>
    <row r="15" spans="1:7" s="63" customFormat="1" x14ac:dyDescent="0.3">
      <c r="A15" s="64" t="s">
        <v>144</v>
      </c>
      <c r="B15" s="66">
        <v>220809.60000000001</v>
      </c>
      <c r="C15" s="66">
        <v>-101204.4</v>
      </c>
      <c r="D15" s="67">
        <v>119605.20000000001</v>
      </c>
      <c r="E15" s="66">
        <v>77645.81</v>
      </c>
      <c r="F15" s="66">
        <v>77645.81</v>
      </c>
      <c r="G15" s="67">
        <v>41959.390000000014</v>
      </c>
    </row>
    <row r="16" spans="1:7" s="63" customFormat="1" x14ac:dyDescent="0.3">
      <c r="A16" s="64" t="s">
        <v>145</v>
      </c>
      <c r="B16" s="66">
        <v>220262.54</v>
      </c>
      <c r="C16" s="66">
        <v>-220262.54</v>
      </c>
      <c r="D16" s="67">
        <v>0</v>
      </c>
      <c r="E16" s="66">
        <v>0</v>
      </c>
      <c r="F16" s="66">
        <v>0</v>
      </c>
      <c r="G16" s="67">
        <v>0</v>
      </c>
    </row>
    <row r="17" spans="1:7" s="63" customFormat="1" x14ac:dyDescent="0.3">
      <c r="A17" s="64" t="s">
        <v>146</v>
      </c>
      <c r="B17" s="66">
        <v>2162897.9900000002</v>
      </c>
      <c r="C17" s="66">
        <v>722930.37</v>
      </c>
      <c r="D17" s="67">
        <v>2885828.3600000003</v>
      </c>
      <c r="E17" s="66">
        <v>1313676.33</v>
      </c>
      <c r="F17" s="66">
        <v>1313676.33</v>
      </c>
      <c r="G17" s="67">
        <v>1572152.0300000003</v>
      </c>
    </row>
    <row r="18" spans="1:7" s="63" customFormat="1" x14ac:dyDescent="0.3">
      <c r="A18" s="64" t="s">
        <v>147</v>
      </c>
      <c r="B18" s="66">
        <v>563860.53</v>
      </c>
      <c r="C18" s="66">
        <v>-50162.85</v>
      </c>
      <c r="D18" s="67">
        <v>513697.68000000005</v>
      </c>
      <c r="E18" s="66">
        <v>306403.55</v>
      </c>
      <c r="F18" s="66">
        <v>306403.55</v>
      </c>
      <c r="G18" s="67">
        <v>207294.13000000006</v>
      </c>
    </row>
    <row r="19" spans="1:7" s="63" customFormat="1" x14ac:dyDescent="0.3">
      <c r="A19" s="64" t="s">
        <v>148</v>
      </c>
      <c r="B19" s="66">
        <v>1767929.56</v>
      </c>
      <c r="C19" s="66">
        <v>853167.51</v>
      </c>
      <c r="D19" s="67">
        <v>2621097.0700000003</v>
      </c>
      <c r="E19" s="66">
        <v>1660880.33</v>
      </c>
      <c r="F19" s="66">
        <v>1660880.33</v>
      </c>
      <c r="G19" s="67">
        <v>960216.74000000022</v>
      </c>
    </row>
    <row r="20" spans="1:7" s="63" customFormat="1" x14ac:dyDescent="0.3">
      <c r="A20" s="64" t="s">
        <v>149</v>
      </c>
      <c r="B20" s="66">
        <v>2489868.7400000002</v>
      </c>
      <c r="C20" s="66">
        <v>1810079.58</v>
      </c>
      <c r="D20" s="67">
        <v>4299948.32</v>
      </c>
      <c r="E20" s="66">
        <v>1894018.14</v>
      </c>
      <c r="F20" s="66">
        <v>1894018.14</v>
      </c>
      <c r="G20" s="67">
        <v>2405930.1800000006</v>
      </c>
    </row>
    <row r="21" spans="1:7" s="63" customFormat="1" x14ac:dyDescent="0.3">
      <c r="A21" s="64" t="s">
        <v>150</v>
      </c>
      <c r="B21" s="66">
        <v>1529348.04</v>
      </c>
      <c r="C21" s="66">
        <v>102412.44</v>
      </c>
      <c r="D21" s="67">
        <v>1631760.48</v>
      </c>
      <c r="E21" s="66">
        <v>1014339.72</v>
      </c>
      <c r="F21" s="66">
        <v>1014339.72</v>
      </c>
      <c r="G21" s="67">
        <v>617420.76</v>
      </c>
    </row>
    <row r="22" spans="1:7" s="63" customFormat="1" x14ac:dyDescent="0.3">
      <c r="A22" s="64" t="s">
        <v>151</v>
      </c>
      <c r="B22" s="66">
        <v>1014843.57</v>
      </c>
      <c r="C22" s="66">
        <v>166102.79999999999</v>
      </c>
      <c r="D22" s="67">
        <v>1180946.3699999999</v>
      </c>
      <c r="E22" s="66">
        <v>817778.42</v>
      </c>
      <c r="F22" s="66">
        <v>817778.42</v>
      </c>
      <c r="G22" s="67">
        <v>363167.94999999984</v>
      </c>
    </row>
    <row r="23" spans="1:7" s="63" customFormat="1" x14ac:dyDescent="0.3">
      <c r="A23" s="64" t="s">
        <v>152</v>
      </c>
      <c r="B23" s="66">
        <v>2008093.92</v>
      </c>
      <c r="C23" s="66">
        <v>-661545.94999999995</v>
      </c>
      <c r="D23" s="67">
        <v>1346547.97</v>
      </c>
      <c r="E23" s="66">
        <v>876083.52</v>
      </c>
      <c r="F23" s="66">
        <v>876083.52</v>
      </c>
      <c r="G23" s="67">
        <v>470464.44999999995</v>
      </c>
    </row>
    <row r="24" spans="1:7" s="63" customFormat="1" x14ac:dyDescent="0.3">
      <c r="A24" s="64" t="s">
        <v>153</v>
      </c>
      <c r="B24" s="66">
        <v>1549885.74</v>
      </c>
      <c r="C24" s="66">
        <v>142088.56</v>
      </c>
      <c r="D24" s="67">
        <v>1691974.3</v>
      </c>
      <c r="E24" s="66">
        <v>1073271.5900000001</v>
      </c>
      <c r="F24" s="66">
        <v>1073271.5900000001</v>
      </c>
      <c r="G24" s="67">
        <v>618702.71</v>
      </c>
    </row>
    <row r="25" spans="1:7" s="63" customFormat="1" x14ac:dyDescent="0.3">
      <c r="A25" s="64" t="s">
        <v>154</v>
      </c>
      <c r="B25" s="66">
        <v>1279698.25</v>
      </c>
      <c r="C25" s="66">
        <v>40219</v>
      </c>
      <c r="D25" s="67">
        <v>1319917.25</v>
      </c>
      <c r="E25" s="66">
        <v>833243.82</v>
      </c>
      <c r="F25" s="66">
        <v>833243.82</v>
      </c>
      <c r="G25" s="67">
        <v>486673.43000000005</v>
      </c>
    </row>
    <row r="26" spans="1:7" s="63" customFormat="1" x14ac:dyDescent="0.3">
      <c r="A26" s="64" t="s">
        <v>155</v>
      </c>
      <c r="B26" s="66">
        <v>375468.88</v>
      </c>
      <c r="C26" s="66">
        <v>-32000</v>
      </c>
      <c r="D26" s="67">
        <v>343468.88</v>
      </c>
      <c r="E26" s="66">
        <v>219829.03</v>
      </c>
      <c r="F26" s="66">
        <v>219829.03</v>
      </c>
      <c r="G26" s="67">
        <v>123639.85</v>
      </c>
    </row>
    <row r="27" spans="1:7" s="63" customFormat="1" x14ac:dyDescent="0.3">
      <c r="A27" s="64" t="s">
        <v>156</v>
      </c>
      <c r="B27" s="66">
        <v>2953722.88</v>
      </c>
      <c r="C27" s="66">
        <v>74806.44</v>
      </c>
      <c r="D27" s="67">
        <v>3028529.32</v>
      </c>
      <c r="E27" s="66">
        <v>2059237.25</v>
      </c>
      <c r="F27" s="66">
        <v>2059237.25</v>
      </c>
      <c r="G27" s="67">
        <v>969292.06999999983</v>
      </c>
    </row>
    <row r="28" spans="1:7" s="63" customFormat="1" x14ac:dyDescent="0.3">
      <c r="A28" s="64" t="s">
        <v>157</v>
      </c>
      <c r="B28" s="66">
        <v>23879403.760000002</v>
      </c>
      <c r="C28" s="66">
        <v>-4242488.55</v>
      </c>
      <c r="D28" s="67">
        <v>19636915.210000001</v>
      </c>
      <c r="E28" s="66">
        <v>16042226.42</v>
      </c>
      <c r="F28" s="66">
        <v>16042226.42</v>
      </c>
      <c r="G28" s="67">
        <v>3594688.790000001</v>
      </c>
    </row>
    <row r="29" spans="1:7" s="63" customFormat="1" x14ac:dyDescent="0.3">
      <c r="A29" s="64" t="s">
        <v>158</v>
      </c>
      <c r="B29" s="66">
        <v>805820.15</v>
      </c>
      <c r="C29" s="66">
        <v>-81000</v>
      </c>
      <c r="D29" s="67">
        <v>724820.15</v>
      </c>
      <c r="E29" s="66">
        <v>461885.22</v>
      </c>
      <c r="F29" s="66">
        <v>461885.22</v>
      </c>
      <c r="G29" s="67">
        <v>262934.93000000005</v>
      </c>
    </row>
    <row r="30" spans="1:7" s="63" customFormat="1" x14ac:dyDescent="0.3">
      <c r="A30" s="64" t="s">
        <v>159</v>
      </c>
      <c r="B30" s="66">
        <v>4197476.59</v>
      </c>
      <c r="C30" s="66">
        <v>-1142998.75</v>
      </c>
      <c r="D30" s="67">
        <v>3054477.84</v>
      </c>
      <c r="E30" s="66">
        <v>1938729.54</v>
      </c>
      <c r="F30" s="66">
        <v>1938729.54</v>
      </c>
      <c r="G30" s="67">
        <v>1115748.2999999998</v>
      </c>
    </row>
    <row r="31" spans="1:7" s="63" customFormat="1" x14ac:dyDescent="0.3">
      <c r="A31" s="64" t="s">
        <v>160</v>
      </c>
      <c r="B31" s="66">
        <v>1548461.44</v>
      </c>
      <c r="C31" s="66">
        <v>580350.29</v>
      </c>
      <c r="D31" s="67">
        <v>2128811.73</v>
      </c>
      <c r="E31" s="66">
        <v>1365976.07</v>
      </c>
      <c r="F31" s="66">
        <v>1365976.07</v>
      </c>
      <c r="G31" s="67">
        <v>762835.65999999992</v>
      </c>
    </row>
    <row r="32" spans="1:7" s="63" customFormat="1" x14ac:dyDescent="0.3">
      <c r="A32" s="64" t="s">
        <v>161</v>
      </c>
      <c r="B32" s="66">
        <v>1687814.57</v>
      </c>
      <c r="C32" s="66">
        <v>-2743.81</v>
      </c>
      <c r="D32" s="67">
        <v>1685070.76</v>
      </c>
      <c r="E32" s="66">
        <v>1073756.8</v>
      </c>
      <c r="F32" s="66">
        <v>1073756.8</v>
      </c>
      <c r="G32" s="67">
        <v>611313.96</v>
      </c>
    </row>
    <row r="33" spans="1:7" s="63" customFormat="1" x14ac:dyDescent="0.3">
      <c r="A33" s="64" t="s">
        <v>162</v>
      </c>
      <c r="B33" s="66">
        <v>686319.53</v>
      </c>
      <c r="C33" s="66">
        <v>-73500</v>
      </c>
      <c r="D33" s="67">
        <v>612819.53</v>
      </c>
      <c r="E33" s="66">
        <v>401603.48</v>
      </c>
      <c r="F33" s="66">
        <v>401603.48</v>
      </c>
      <c r="G33" s="67">
        <v>211216.05000000005</v>
      </c>
    </row>
    <row r="34" spans="1:7" s="63" customFormat="1" x14ac:dyDescent="0.3">
      <c r="A34" s="64" t="s">
        <v>163</v>
      </c>
      <c r="B34" s="66">
        <v>12155520.279999999</v>
      </c>
      <c r="C34" s="66">
        <v>-1389645.1</v>
      </c>
      <c r="D34" s="67">
        <v>10765875.18</v>
      </c>
      <c r="E34" s="66">
        <v>6142284.71</v>
      </c>
      <c r="F34" s="66">
        <v>6142284.71</v>
      </c>
      <c r="G34" s="67">
        <v>4623590.47</v>
      </c>
    </row>
    <row r="35" spans="1:7" s="63" customFormat="1" x14ac:dyDescent="0.3">
      <c r="A35" s="64" t="s">
        <v>164</v>
      </c>
      <c r="B35" s="66">
        <v>1703959.99</v>
      </c>
      <c r="C35" s="66">
        <v>-174580.69</v>
      </c>
      <c r="D35" s="67">
        <v>1529379.3</v>
      </c>
      <c r="E35" s="66">
        <v>1026891.39</v>
      </c>
      <c r="F35" s="66">
        <v>1026891.39</v>
      </c>
      <c r="G35" s="67">
        <v>502487.91000000003</v>
      </c>
    </row>
    <row r="36" spans="1:7" s="63" customFormat="1" x14ac:dyDescent="0.3">
      <c r="A36" s="64" t="s">
        <v>165</v>
      </c>
      <c r="B36" s="66">
        <v>623910.96</v>
      </c>
      <c r="C36" s="66">
        <v>229131.03</v>
      </c>
      <c r="D36" s="67">
        <v>853041.99</v>
      </c>
      <c r="E36" s="66">
        <v>522741.03</v>
      </c>
      <c r="F36" s="66">
        <v>522741.03</v>
      </c>
      <c r="G36" s="67">
        <v>330300.95999999996</v>
      </c>
    </row>
    <row r="37" spans="1:7" s="63" customFormat="1" x14ac:dyDescent="0.3">
      <c r="A37" s="64" t="s">
        <v>166</v>
      </c>
      <c r="B37" s="66">
        <v>188000</v>
      </c>
      <c r="C37" s="66">
        <v>439628.82</v>
      </c>
      <c r="D37" s="67">
        <v>627628.82000000007</v>
      </c>
      <c r="E37" s="66">
        <v>473799.58</v>
      </c>
      <c r="F37" s="66">
        <v>473799.58</v>
      </c>
      <c r="G37" s="67">
        <v>153829.24000000005</v>
      </c>
    </row>
    <row r="38" spans="1:7" s="63" customFormat="1" x14ac:dyDescent="0.3">
      <c r="A38" s="64" t="s">
        <v>167</v>
      </c>
      <c r="B38" s="66">
        <v>342000</v>
      </c>
      <c r="C38" s="66">
        <v>15342</v>
      </c>
      <c r="D38" s="67">
        <v>357342</v>
      </c>
      <c r="E38" s="66">
        <v>209107</v>
      </c>
      <c r="F38" s="66">
        <v>209107</v>
      </c>
      <c r="G38" s="67">
        <v>148235</v>
      </c>
    </row>
    <row r="39" spans="1:7" s="63" customFormat="1" x14ac:dyDescent="0.3">
      <c r="A39" s="64" t="s">
        <v>168</v>
      </c>
      <c r="B39" s="66">
        <v>468000</v>
      </c>
      <c r="C39" s="66">
        <v>492227.7</v>
      </c>
      <c r="D39" s="67">
        <v>960227.7</v>
      </c>
      <c r="E39" s="66">
        <v>801740.76</v>
      </c>
      <c r="F39" s="66">
        <v>801740.76</v>
      </c>
      <c r="G39" s="67">
        <v>158486.93999999994</v>
      </c>
    </row>
    <row r="40" spans="1:7" s="63" customFormat="1" x14ac:dyDescent="0.3">
      <c r="A40" s="64" t="s">
        <v>169</v>
      </c>
      <c r="B40" s="66">
        <v>4368985.6900000004</v>
      </c>
      <c r="C40" s="66">
        <v>205363.1</v>
      </c>
      <c r="D40" s="67">
        <v>4574348.79</v>
      </c>
      <c r="E40" s="66">
        <v>2823633.72</v>
      </c>
      <c r="F40" s="66">
        <v>2823633.72</v>
      </c>
      <c r="G40" s="67">
        <v>1750715.0699999998</v>
      </c>
    </row>
    <row r="41" spans="1:7" s="63" customFormat="1" x14ac:dyDescent="0.3">
      <c r="A41" s="64" t="s">
        <v>170</v>
      </c>
      <c r="B41" s="66">
        <v>9365143.3300000001</v>
      </c>
      <c r="C41" s="66">
        <v>-17194.29</v>
      </c>
      <c r="D41" s="67">
        <v>9347949.040000001</v>
      </c>
      <c r="E41" s="66">
        <v>6162030.1500000004</v>
      </c>
      <c r="F41" s="66">
        <v>6162030.1500000004</v>
      </c>
      <c r="G41" s="67">
        <v>3185918.8900000006</v>
      </c>
    </row>
    <row r="42" spans="1:7" s="63" customFormat="1" x14ac:dyDescent="0.3">
      <c r="A42" s="64" t="s">
        <v>171</v>
      </c>
      <c r="B42" s="66">
        <v>4475342.8499999996</v>
      </c>
      <c r="C42" s="66">
        <v>105696.11</v>
      </c>
      <c r="D42" s="67">
        <v>4581038.96</v>
      </c>
      <c r="E42" s="66">
        <v>2806948.36</v>
      </c>
      <c r="F42" s="66">
        <v>2806948.36</v>
      </c>
      <c r="G42" s="67">
        <v>1774090.6</v>
      </c>
    </row>
    <row r="43" spans="1:7" s="63" customFormat="1" x14ac:dyDescent="0.3">
      <c r="A43" s="64" t="s">
        <v>172</v>
      </c>
      <c r="B43" s="66">
        <v>937700.87</v>
      </c>
      <c r="C43" s="66">
        <v>58551.34</v>
      </c>
      <c r="D43" s="67">
        <v>996252.21</v>
      </c>
      <c r="E43" s="66">
        <v>592829.02</v>
      </c>
      <c r="F43" s="66">
        <v>592829.02</v>
      </c>
      <c r="G43" s="67">
        <v>403423.18999999994</v>
      </c>
    </row>
    <row r="44" spans="1:7" s="63" customFormat="1" x14ac:dyDescent="0.3">
      <c r="A44" s="64" t="s">
        <v>173</v>
      </c>
      <c r="B44" s="66">
        <v>13979283.890000001</v>
      </c>
      <c r="C44" s="66">
        <v>-524838.69999999995</v>
      </c>
      <c r="D44" s="67">
        <v>13454445.190000001</v>
      </c>
      <c r="E44" s="66">
        <v>11859091.52</v>
      </c>
      <c r="F44" s="66">
        <v>11859091.52</v>
      </c>
      <c r="G44" s="67">
        <v>1595353.6700000018</v>
      </c>
    </row>
    <row r="45" spans="1:7" s="63" customFormat="1" x14ac:dyDescent="0.3">
      <c r="A45" s="64" t="s">
        <v>174</v>
      </c>
      <c r="B45" s="66">
        <v>603323.46</v>
      </c>
      <c r="C45" s="66">
        <v>-603323.46</v>
      </c>
      <c r="D45" s="67">
        <v>0</v>
      </c>
      <c r="E45" s="66">
        <v>0</v>
      </c>
      <c r="F45" s="66">
        <v>0</v>
      </c>
      <c r="G45" s="67">
        <v>0</v>
      </c>
    </row>
    <row r="46" spans="1:7" s="63" customFormat="1" x14ac:dyDescent="0.3">
      <c r="A46" s="64" t="s">
        <v>175</v>
      </c>
      <c r="B46" s="66">
        <v>3255774.32</v>
      </c>
      <c r="C46" s="66">
        <v>-21695.79</v>
      </c>
      <c r="D46" s="67">
        <v>3234078.53</v>
      </c>
      <c r="E46" s="66">
        <v>2439748</v>
      </c>
      <c r="F46" s="66">
        <v>2439748</v>
      </c>
      <c r="G46" s="67">
        <v>794330.5299999998</v>
      </c>
    </row>
    <row r="47" spans="1:7" s="63" customFormat="1" x14ac:dyDescent="0.3">
      <c r="A47" s="64" t="s">
        <v>176</v>
      </c>
      <c r="B47" s="66">
        <v>643134.93999999994</v>
      </c>
      <c r="C47" s="66">
        <v>-91603.199999999997</v>
      </c>
      <c r="D47" s="67">
        <v>551531.74</v>
      </c>
      <c r="E47" s="66">
        <v>291728.37</v>
      </c>
      <c r="F47" s="66">
        <v>291728.37</v>
      </c>
      <c r="G47" s="67">
        <v>259803.37</v>
      </c>
    </row>
    <row r="48" spans="1:7" s="63" customFormat="1" x14ac:dyDescent="0.3">
      <c r="A48" s="64" t="s">
        <v>177</v>
      </c>
      <c r="B48" s="66">
        <v>16665556.119999999</v>
      </c>
      <c r="C48" s="66">
        <v>-2290609.1800000002</v>
      </c>
      <c r="D48" s="67">
        <v>14374946.939999999</v>
      </c>
      <c r="E48" s="66">
        <v>10561083.279999999</v>
      </c>
      <c r="F48" s="66">
        <v>10561083.279999999</v>
      </c>
      <c r="G48" s="67">
        <v>3813863.66</v>
      </c>
    </row>
    <row r="49" spans="1:7" s="63" customFormat="1" x14ac:dyDescent="0.3">
      <c r="A49" s="64" t="s">
        <v>178</v>
      </c>
      <c r="B49" s="66">
        <v>1928315.17</v>
      </c>
      <c r="C49" s="66">
        <v>242953.65</v>
      </c>
      <c r="D49" s="67">
        <v>2171268.8199999998</v>
      </c>
      <c r="E49" s="66">
        <v>1457108.73</v>
      </c>
      <c r="F49" s="66">
        <v>1457108.73</v>
      </c>
      <c r="G49" s="67">
        <v>714160.08999999985</v>
      </c>
    </row>
    <row r="50" spans="1:7" s="63" customFormat="1" x14ac:dyDescent="0.3">
      <c r="A50" s="64" t="s">
        <v>179</v>
      </c>
      <c r="B50" s="66">
        <v>1137271.6000000001</v>
      </c>
      <c r="C50" s="66">
        <v>497200</v>
      </c>
      <c r="D50" s="67">
        <v>1634471.6</v>
      </c>
      <c r="E50" s="66">
        <v>952551.06</v>
      </c>
      <c r="F50" s="66">
        <v>952551.06</v>
      </c>
      <c r="G50" s="67">
        <v>681920.54</v>
      </c>
    </row>
    <row r="51" spans="1:7" s="63" customFormat="1" x14ac:dyDescent="0.3">
      <c r="A51" s="64" t="s">
        <v>180</v>
      </c>
      <c r="B51" s="66">
        <v>2256415</v>
      </c>
      <c r="C51" s="66">
        <v>1376440.91</v>
      </c>
      <c r="D51" s="67">
        <v>3632855.91</v>
      </c>
      <c r="E51" s="66">
        <v>2334368.13</v>
      </c>
      <c r="F51" s="66">
        <v>2306852.48</v>
      </c>
      <c r="G51" s="67">
        <v>1298487.7800000003</v>
      </c>
    </row>
    <row r="52" spans="1:7" s="63" customFormat="1" x14ac:dyDescent="0.3">
      <c r="A52" s="64" t="s">
        <v>181</v>
      </c>
      <c r="B52" s="66">
        <v>410773.65</v>
      </c>
      <c r="C52" s="66">
        <v>-12000</v>
      </c>
      <c r="D52" s="67">
        <v>398773.65</v>
      </c>
      <c r="E52" s="66">
        <v>265044.96000000002</v>
      </c>
      <c r="F52" s="66">
        <v>265044.96000000002</v>
      </c>
      <c r="G52" s="67">
        <v>133728.69</v>
      </c>
    </row>
    <row r="53" spans="1:7" s="63" customFormat="1" x14ac:dyDescent="0.3">
      <c r="A53" s="64" t="s">
        <v>182</v>
      </c>
      <c r="B53" s="66">
        <v>545365.53</v>
      </c>
      <c r="C53" s="66">
        <v>-67402.8</v>
      </c>
      <c r="D53" s="67">
        <v>477962.73000000004</v>
      </c>
      <c r="E53" s="66">
        <v>317276.25</v>
      </c>
      <c r="F53" s="66">
        <v>317276.25</v>
      </c>
      <c r="G53" s="67">
        <v>160686.48000000004</v>
      </c>
    </row>
    <row r="54" spans="1:7" s="63" customFormat="1" x14ac:dyDescent="0.3">
      <c r="A54" s="64" t="s">
        <v>183</v>
      </c>
      <c r="B54" s="66">
        <v>538213.98</v>
      </c>
      <c r="C54" s="66">
        <v>68959.45</v>
      </c>
      <c r="D54" s="67">
        <v>607173.42999999993</v>
      </c>
      <c r="E54" s="66">
        <v>385560.47</v>
      </c>
      <c r="F54" s="66">
        <v>385560.47</v>
      </c>
      <c r="G54" s="67">
        <v>221612.95999999996</v>
      </c>
    </row>
    <row r="55" spans="1:7" s="63" customFormat="1" x14ac:dyDescent="0.3">
      <c r="A55" s="64" t="s">
        <v>184</v>
      </c>
      <c r="B55" s="66">
        <v>1758035.61</v>
      </c>
      <c r="C55" s="66">
        <v>552650.05000000005</v>
      </c>
      <c r="D55" s="67">
        <v>2310685.66</v>
      </c>
      <c r="E55" s="66">
        <v>670587.21</v>
      </c>
      <c r="F55" s="66">
        <v>670587.21</v>
      </c>
      <c r="G55" s="67">
        <v>1640098.4500000002</v>
      </c>
    </row>
    <row r="56" spans="1:7" s="63" customFormat="1" x14ac:dyDescent="0.3">
      <c r="A56" s="64" t="s">
        <v>185</v>
      </c>
      <c r="B56" s="66">
        <v>2608224.69</v>
      </c>
      <c r="C56" s="66">
        <v>-52603.199999999997</v>
      </c>
      <c r="D56" s="67">
        <v>2555621.4899999998</v>
      </c>
      <c r="E56" s="66">
        <v>1679888.86</v>
      </c>
      <c r="F56" s="66">
        <v>1679888.86</v>
      </c>
      <c r="G56" s="67">
        <v>875732.62999999966</v>
      </c>
    </row>
    <row r="57" spans="1:7" s="63" customFormat="1" x14ac:dyDescent="0.3">
      <c r="A57" s="64" t="s">
        <v>186</v>
      </c>
      <c r="B57" s="66">
        <v>2806336.62</v>
      </c>
      <c r="C57" s="66">
        <v>-20034.310000000001</v>
      </c>
      <c r="D57" s="67">
        <v>2786302.31</v>
      </c>
      <c r="E57" s="66">
        <v>1937230.66</v>
      </c>
      <c r="F57" s="66">
        <v>1937230.66</v>
      </c>
      <c r="G57" s="67">
        <v>849071.65000000014</v>
      </c>
    </row>
    <row r="58" spans="1:7" s="63" customFormat="1" x14ac:dyDescent="0.3">
      <c r="A58" s="64" t="s">
        <v>187</v>
      </c>
      <c r="B58" s="66">
        <v>2229498.0499999998</v>
      </c>
      <c r="C58" s="66">
        <v>-415166.6</v>
      </c>
      <c r="D58" s="67">
        <v>1814331.4499999997</v>
      </c>
      <c r="E58" s="66">
        <v>1152244.26</v>
      </c>
      <c r="F58" s="66">
        <v>1152244.26</v>
      </c>
      <c r="G58" s="67">
        <v>662087.18999999971</v>
      </c>
    </row>
    <row r="59" spans="1:7" s="63" customFormat="1" x14ac:dyDescent="0.3">
      <c r="A59" s="64" t="s">
        <v>188</v>
      </c>
      <c r="B59" s="66">
        <v>788945.98</v>
      </c>
      <c r="C59" s="66">
        <v>260328.23</v>
      </c>
      <c r="D59" s="67">
        <v>1049274.21</v>
      </c>
      <c r="E59" s="66">
        <v>531973.93000000005</v>
      </c>
      <c r="F59" s="66">
        <v>531973.93000000005</v>
      </c>
      <c r="G59" s="67">
        <v>517300.27999999991</v>
      </c>
    </row>
    <row r="60" spans="1:7" s="63" customFormat="1" x14ac:dyDescent="0.3">
      <c r="A60" s="64" t="s">
        <v>189</v>
      </c>
      <c r="B60" s="66">
        <v>0</v>
      </c>
      <c r="C60" s="66">
        <v>388478.52</v>
      </c>
      <c r="D60" s="67">
        <v>388478.52</v>
      </c>
      <c r="E60" s="66">
        <v>32381.77</v>
      </c>
      <c r="F60" s="66">
        <v>32381.77</v>
      </c>
      <c r="G60" s="67">
        <v>356096.75</v>
      </c>
    </row>
    <row r="61" spans="1:7" s="63" customFormat="1" x14ac:dyDescent="0.3">
      <c r="A61" s="64" t="s">
        <v>190</v>
      </c>
      <c r="B61" s="66">
        <v>11930000</v>
      </c>
      <c r="C61" s="66">
        <v>70000</v>
      </c>
      <c r="D61" s="67">
        <v>12000000</v>
      </c>
      <c r="E61" s="66">
        <v>9742727.5700000003</v>
      </c>
      <c r="F61" s="66">
        <v>9742727.5700000003</v>
      </c>
      <c r="G61" s="67">
        <v>2257272.4299999997</v>
      </c>
    </row>
    <row r="62" spans="1:7" x14ac:dyDescent="0.3">
      <c r="A62" s="9" t="s">
        <v>2</v>
      </c>
      <c r="B62" s="16"/>
      <c r="C62" s="16"/>
      <c r="D62" s="16"/>
      <c r="E62" s="16"/>
      <c r="F62" s="16"/>
      <c r="G62" s="16"/>
    </row>
    <row r="63" spans="1:7" x14ac:dyDescent="0.3">
      <c r="A63" s="1" t="s">
        <v>27</v>
      </c>
      <c r="B63" s="2">
        <f t="shared" ref="B63:G63" si="1">SUM(B64:B77)</f>
        <v>168338000</v>
      </c>
      <c r="C63" s="2">
        <f t="shared" si="1"/>
        <v>-17972636.390000001</v>
      </c>
      <c r="D63" s="2">
        <f t="shared" si="1"/>
        <v>150365363.61000001</v>
      </c>
      <c r="E63" s="2">
        <f t="shared" si="1"/>
        <v>49139453.559999995</v>
      </c>
      <c r="F63" s="2">
        <f t="shared" si="1"/>
        <v>49139453.559999995</v>
      </c>
      <c r="G63" s="2">
        <f t="shared" si="1"/>
        <v>101225910.04999998</v>
      </c>
    </row>
    <row r="64" spans="1:7" x14ac:dyDescent="0.3">
      <c r="A64" s="68" t="s">
        <v>142</v>
      </c>
      <c r="B64" s="69">
        <v>7000000</v>
      </c>
      <c r="C64" s="69">
        <v>-2000000</v>
      </c>
      <c r="D64" s="70">
        <v>5000000</v>
      </c>
      <c r="E64" s="69">
        <v>5000000</v>
      </c>
      <c r="F64" s="69">
        <v>5000000</v>
      </c>
      <c r="G64" s="70">
        <v>0</v>
      </c>
    </row>
    <row r="65" spans="1:7" s="65" customFormat="1" x14ac:dyDescent="0.3">
      <c r="A65" s="68" t="s">
        <v>149</v>
      </c>
      <c r="B65" s="69">
        <v>0</v>
      </c>
      <c r="C65" s="69">
        <v>200000</v>
      </c>
      <c r="D65" s="70">
        <v>200000</v>
      </c>
      <c r="E65" s="69">
        <v>200000</v>
      </c>
      <c r="F65" s="69">
        <v>200000</v>
      </c>
      <c r="G65" s="70">
        <v>0</v>
      </c>
    </row>
    <row r="66" spans="1:7" s="65" customFormat="1" x14ac:dyDescent="0.3">
      <c r="A66" s="68" t="s">
        <v>157</v>
      </c>
      <c r="B66" s="69">
        <v>5663033.6200000001</v>
      </c>
      <c r="C66" s="69">
        <v>-3383169.91</v>
      </c>
      <c r="D66" s="70">
        <v>2279863.71</v>
      </c>
      <c r="E66" s="69">
        <v>2158926</v>
      </c>
      <c r="F66" s="69">
        <v>2158926</v>
      </c>
      <c r="G66" s="70">
        <v>120937.70999999996</v>
      </c>
    </row>
    <row r="67" spans="1:7" s="65" customFormat="1" x14ac:dyDescent="0.3">
      <c r="A67" s="68" t="s">
        <v>163</v>
      </c>
      <c r="B67" s="69">
        <v>96238000</v>
      </c>
      <c r="C67" s="69">
        <v>-20978800.629999999</v>
      </c>
      <c r="D67" s="70">
        <v>75259199.370000005</v>
      </c>
      <c r="E67" s="69">
        <v>5501530.4100000001</v>
      </c>
      <c r="F67" s="69">
        <v>5501530.4100000001</v>
      </c>
      <c r="G67" s="70">
        <v>69757668.960000008</v>
      </c>
    </row>
    <row r="68" spans="1:7" s="65" customFormat="1" x14ac:dyDescent="0.3">
      <c r="A68" s="68" t="s">
        <v>166</v>
      </c>
      <c r="B68" s="69">
        <v>39848944.25</v>
      </c>
      <c r="C68" s="69">
        <v>8843307.6400000006</v>
      </c>
      <c r="D68" s="70">
        <v>48692251.890000001</v>
      </c>
      <c r="E68" s="69">
        <v>25655386.73</v>
      </c>
      <c r="F68" s="69">
        <v>25655386.73</v>
      </c>
      <c r="G68" s="70">
        <v>23036865.16</v>
      </c>
    </row>
    <row r="69" spans="1:7" s="65" customFormat="1" x14ac:dyDescent="0.3">
      <c r="A69" s="68" t="s">
        <v>167</v>
      </c>
      <c r="B69" s="69">
        <v>3101303.56</v>
      </c>
      <c r="C69" s="69">
        <v>-48295.44</v>
      </c>
      <c r="D69" s="70">
        <v>3053008.12</v>
      </c>
      <c r="E69" s="69">
        <v>2127709.12</v>
      </c>
      <c r="F69" s="69">
        <v>2127709.12</v>
      </c>
      <c r="G69" s="70">
        <v>925299</v>
      </c>
    </row>
    <row r="70" spans="1:7" s="65" customFormat="1" x14ac:dyDescent="0.3">
      <c r="A70" s="68" t="s">
        <v>168</v>
      </c>
      <c r="B70" s="69">
        <v>6486718.5700000003</v>
      </c>
      <c r="C70" s="69">
        <v>-465992.14</v>
      </c>
      <c r="D70" s="70">
        <v>6020726.4300000006</v>
      </c>
      <c r="E70" s="69">
        <v>3513466.55</v>
      </c>
      <c r="F70" s="69">
        <v>3513466.55</v>
      </c>
      <c r="G70" s="70">
        <v>2507259.8800000008</v>
      </c>
    </row>
    <row r="71" spans="1:7" s="65" customFormat="1" x14ac:dyDescent="0.3">
      <c r="A71" s="68" t="s">
        <v>170</v>
      </c>
      <c r="B71" s="69">
        <v>0</v>
      </c>
      <c r="C71" s="69">
        <v>3364000</v>
      </c>
      <c r="D71" s="70">
        <v>3364000</v>
      </c>
      <c r="E71" s="69">
        <v>0</v>
      </c>
      <c r="F71" s="69">
        <v>0</v>
      </c>
      <c r="G71" s="70">
        <v>3364000</v>
      </c>
    </row>
    <row r="72" spans="1:7" s="65" customFormat="1" x14ac:dyDescent="0.3">
      <c r="A72" s="68" t="s">
        <v>173</v>
      </c>
      <c r="B72" s="69">
        <v>8000000</v>
      </c>
      <c r="C72" s="69">
        <v>-6000000</v>
      </c>
      <c r="D72" s="70">
        <v>2000000</v>
      </c>
      <c r="E72" s="69">
        <v>2000000</v>
      </c>
      <c r="F72" s="69">
        <v>2000000</v>
      </c>
      <c r="G72" s="70">
        <v>0</v>
      </c>
    </row>
    <row r="73" spans="1:7" s="65" customFormat="1" x14ac:dyDescent="0.3">
      <c r="A73" s="68" t="s">
        <v>177</v>
      </c>
      <c r="B73" s="69">
        <v>2000000</v>
      </c>
      <c r="C73" s="69">
        <v>513131.85</v>
      </c>
      <c r="D73" s="70">
        <v>2513131.85</v>
      </c>
      <c r="E73" s="69">
        <v>2290806</v>
      </c>
      <c r="F73" s="69">
        <v>2290806</v>
      </c>
      <c r="G73" s="70">
        <v>222325.85000000009</v>
      </c>
    </row>
    <row r="74" spans="1:7" s="65" customFormat="1" x14ac:dyDescent="0.3">
      <c r="A74" s="68" t="s">
        <v>180</v>
      </c>
      <c r="B74" s="69">
        <v>0</v>
      </c>
      <c r="C74" s="69">
        <v>1616000</v>
      </c>
      <c r="D74" s="70">
        <v>1616000</v>
      </c>
      <c r="E74" s="69">
        <v>565868.75</v>
      </c>
      <c r="F74" s="69">
        <v>565868.75</v>
      </c>
      <c r="G74" s="70">
        <v>1050131.25</v>
      </c>
    </row>
    <row r="75" spans="1:7" s="65" customFormat="1" x14ac:dyDescent="0.3">
      <c r="A75" s="68" t="s">
        <v>185</v>
      </c>
      <c r="B75" s="69">
        <v>0</v>
      </c>
      <c r="C75" s="69">
        <v>42182.239999999998</v>
      </c>
      <c r="D75" s="70">
        <v>42182.239999999998</v>
      </c>
      <c r="E75" s="69">
        <v>0</v>
      </c>
      <c r="F75" s="69">
        <v>0</v>
      </c>
      <c r="G75" s="70">
        <v>42182.239999999998</v>
      </c>
    </row>
    <row r="76" spans="1:7" s="65" customFormat="1" x14ac:dyDescent="0.3">
      <c r="A76" s="68" t="s">
        <v>186</v>
      </c>
      <c r="B76" s="69">
        <v>0</v>
      </c>
      <c r="C76" s="69">
        <v>169000</v>
      </c>
      <c r="D76" s="70">
        <v>169000</v>
      </c>
      <c r="E76" s="69">
        <v>47760</v>
      </c>
      <c r="F76" s="69">
        <v>47760</v>
      </c>
      <c r="G76" s="70">
        <v>121240</v>
      </c>
    </row>
    <row r="77" spans="1:7" s="65" customFormat="1" x14ac:dyDescent="0.3">
      <c r="A77" s="68" t="s">
        <v>188</v>
      </c>
      <c r="B77" s="69">
        <v>0</v>
      </c>
      <c r="C77" s="69">
        <v>156000</v>
      </c>
      <c r="D77" s="70">
        <v>156000</v>
      </c>
      <c r="E77" s="69">
        <v>78000</v>
      </c>
      <c r="F77" s="69">
        <v>78000</v>
      </c>
      <c r="G77" s="70">
        <v>78000</v>
      </c>
    </row>
    <row r="78" spans="1:7" x14ac:dyDescent="0.3">
      <c r="A78" s="9" t="s">
        <v>2</v>
      </c>
      <c r="B78" s="16"/>
      <c r="C78" s="16"/>
      <c r="D78" s="16"/>
      <c r="E78" s="16"/>
      <c r="F78" s="16"/>
      <c r="G78" s="16"/>
    </row>
    <row r="79" spans="1:7" x14ac:dyDescent="0.3">
      <c r="A79" s="1" t="s">
        <v>23</v>
      </c>
      <c r="B79" s="2">
        <f t="shared" ref="B79:G79" si="2">SUM(B63,B9)</f>
        <v>361000000</v>
      </c>
      <c r="C79" s="2">
        <f t="shared" si="2"/>
        <v>0</v>
      </c>
      <c r="D79" s="2">
        <f t="shared" si="2"/>
        <v>361000000.00000006</v>
      </c>
      <c r="E79" s="2">
        <f t="shared" si="2"/>
        <v>201468871.15000004</v>
      </c>
      <c r="F79" s="2">
        <f t="shared" si="2"/>
        <v>201219422.37000003</v>
      </c>
      <c r="G79" s="2">
        <f t="shared" si="2"/>
        <v>159531128.84999999</v>
      </c>
    </row>
    <row r="80" spans="1:7" x14ac:dyDescent="0.3">
      <c r="A80" s="18"/>
      <c r="B80" s="18"/>
      <c r="C80" s="18"/>
      <c r="D80" s="18"/>
      <c r="E80" s="18"/>
      <c r="F80" s="18"/>
      <c r="G80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2:G63 B9:G9 B78:G7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8:G79 B9:G9 B62:G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81" t="s">
        <v>28</v>
      </c>
      <c r="B1" s="81"/>
      <c r="C1" s="81"/>
      <c r="D1" s="81"/>
      <c r="E1" s="81"/>
      <c r="F1" s="81"/>
      <c r="G1" s="81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55" t="s">
        <v>29</v>
      </c>
      <c r="B3" s="56"/>
      <c r="C3" s="56"/>
      <c r="D3" s="56"/>
      <c r="E3" s="56"/>
      <c r="F3" s="56"/>
      <c r="G3" s="57"/>
    </row>
    <row r="4" spans="1:7" x14ac:dyDescent="0.3">
      <c r="A4" s="55" t="s">
        <v>0</v>
      </c>
      <c r="B4" s="56"/>
      <c r="C4" s="56"/>
      <c r="D4" s="56"/>
      <c r="E4" s="56"/>
      <c r="F4" s="56"/>
      <c r="G4" s="57"/>
    </row>
    <row r="5" spans="1:7" x14ac:dyDescent="0.3">
      <c r="A5" s="55" t="s">
        <v>30</v>
      </c>
      <c r="B5" s="56"/>
      <c r="C5" s="56"/>
      <c r="D5" s="56"/>
      <c r="E5" s="56"/>
      <c r="F5" s="56"/>
      <c r="G5" s="57"/>
    </row>
    <row r="6" spans="1:7" x14ac:dyDescent="0.3">
      <c r="A6" s="79" t="s">
        <v>107</v>
      </c>
      <c r="B6" s="11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3">
      <c r="A7" s="80"/>
      <c r="B7" s="32" t="s">
        <v>108</v>
      </c>
      <c r="C7" s="80"/>
      <c r="D7" s="80"/>
      <c r="E7" s="80"/>
      <c r="F7" s="80"/>
      <c r="G7" s="80"/>
    </row>
    <row r="8" spans="1:7" ht="28.8" x14ac:dyDescent="0.3">
      <c r="A8" s="33" t="s">
        <v>54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5" t="s">
        <v>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10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55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16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56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5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18</v>
      </c>
      <c r="B34" s="4"/>
      <c r="C34" s="4"/>
      <c r="D34" s="4"/>
      <c r="E34" s="4"/>
      <c r="F34" s="4"/>
      <c r="G34" s="4"/>
    </row>
    <row r="35" spans="1:7" ht="45" customHeight="1" x14ac:dyDescent="0.3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19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2" t="s">
        <v>40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41</v>
      </c>
      <c r="B3" s="42"/>
      <c r="C3" s="42"/>
      <c r="D3" s="42"/>
      <c r="E3" s="42"/>
      <c r="F3" s="42"/>
      <c r="G3" s="43"/>
    </row>
    <row r="4" spans="1:7" x14ac:dyDescent="0.3">
      <c r="A4" s="41" t="s">
        <v>0</v>
      </c>
      <c r="B4" s="42"/>
      <c r="C4" s="42"/>
      <c r="D4" s="42"/>
      <c r="E4" s="42"/>
      <c r="F4" s="42"/>
      <c r="G4" s="43"/>
    </row>
    <row r="5" spans="1:7" x14ac:dyDescent="0.3">
      <c r="A5" s="41" t="s">
        <v>30</v>
      </c>
      <c r="B5" s="42"/>
      <c r="C5" s="42"/>
      <c r="D5" s="42"/>
      <c r="E5" s="42"/>
      <c r="F5" s="42"/>
      <c r="G5" s="43"/>
    </row>
    <row r="6" spans="1:7" x14ac:dyDescent="0.3">
      <c r="A6" s="83" t="s">
        <v>119</v>
      </c>
      <c r="B6" s="11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3">
      <c r="A7" s="84"/>
      <c r="B7" s="12" t="s">
        <v>108</v>
      </c>
      <c r="C7" s="80"/>
      <c r="D7" s="80"/>
      <c r="E7" s="80"/>
      <c r="F7" s="80"/>
      <c r="G7" s="80"/>
    </row>
    <row r="8" spans="1:7" x14ac:dyDescent="0.3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7"/>
      <c r="B18" s="15"/>
      <c r="C18" s="15"/>
      <c r="D18" s="15"/>
      <c r="E18" s="15"/>
      <c r="F18" s="15"/>
      <c r="G18" s="15"/>
    </row>
    <row r="19" spans="1:7" x14ac:dyDescent="0.3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2" t="s">
        <v>52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53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6" t="s">
        <v>107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1">
        <f>+F5+1</f>
        <v>2022</v>
      </c>
    </row>
    <row r="6" spans="1:7" ht="30.6" x14ac:dyDescent="0.3">
      <c r="A6" s="75"/>
      <c r="B6" s="88"/>
      <c r="C6" s="88"/>
      <c r="D6" s="88"/>
      <c r="E6" s="88"/>
      <c r="F6" s="88"/>
      <c r="G6" s="12" t="s">
        <v>123</v>
      </c>
    </row>
    <row r="7" spans="1:7" x14ac:dyDescent="0.3">
      <c r="A7" s="24" t="s">
        <v>54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55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5"/>
      <c r="B27" s="22"/>
      <c r="C27" s="22"/>
      <c r="D27" s="22"/>
      <c r="E27" s="22"/>
      <c r="F27" s="22"/>
      <c r="G27" s="22"/>
    </row>
    <row r="28" spans="1:7" x14ac:dyDescent="0.3">
      <c r="A28" s="1" t="s">
        <v>56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0" t="s">
        <v>17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5"/>
      <c r="B30" s="22"/>
      <c r="C30" s="22"/>
      <c r="D30" s="22"/>
      <c r="E30" s="22"/>
      <c r="F30" s="22"/>
      <c r="G30" s="22"/>
    </row>
    <row r="31" spans="1:7" x14ac:dyDescent="0.3">
      <c r="A31" s="1" t="s">
        <v>57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2"/>
      <c r="C32" s="22"/>
      <c r="D32" s="22"/>
      <c r="E32" s="22"/>
      <c r="F32" s="22"/>
      <c r="G32" s="22"/>
    </row>
    <row r="33" spans="1:7" x14ac:dyDescent="0.3">
      <c r="A33" s="1" t="s">
        <v>18</v>
      </c>
      <c r="B33" s="4"/>
      <c r="C33" s="4"/>
      <c r="D33" s="4"/>
      <c r="E33" s="4"/>
      <c r="F33" s="4"/>
      <c r="G33" s="4"/>
    </row>
    <row r="34" spans="1:7" ht="45" customHeight="1" x14ac:dyDescent="0.3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85" t="s">
        <v>135</v>
      </c>
      <c r="B39" s="85"/>
      <c r="C39" s="85"/>
      <c r="D39" s="85"/>
      <c r="E39" s="85"/>
      <c r="F39" s="85"/>
      <c r="G39" s="85"/>
    </row>
    <row r="40" spans="1:7" x14ac:dyDescent="0.3">
      <c r="A40" s="85" t="s">
        <v>136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2" t="s">
        <v>58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59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9" t="s">
        <v>119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1">
        <v>2022</v>
      </c>
    </row>
    <row r="6" spans="1:7" ht="48.75" customHeight="1" x14ac:dyDescent="0.3">
      <c r="A6" s="90"/>
      <c r="B6" s="88"/>
      <c r="C6" s="88"/>
      <c r="D6" s="88"/>
      <c r="E6" s="88"/>
      <c r="F6" s="88"/>
      <c r="G6" s="12" t="s">
        <v>137</v>
      </c>
    </row>
    <row r="7" spans="1:7" x14ac:dyDescent="0.3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85" t="s">
        <v>135</v>
      </c>
      <c r="B32" s="85"/>
      <c r="C32" s="85"/>
      <c r="D32" s="85"/>
      <c r="E32" s="85"/>
      <c r="F32" s="85"/>
      <c r="G32" s="85"/>
    </row>
    <row r="33" spans="1:7" x14ac:dyDescent="0.3">
      <c r="A33" s="85" t="s">
        <v>136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91" t="s">
        <v>60</v>
      </c>
      <c r="B1" s="91"/>
      <c r="C1" s="91"/>
      <c r="D1" s="91"/>
      <c r="E1" s="91"/>
      <c r="F1" s="91"/>
    </row>
    <row r="2" spans="1:6" ht="20.100000000000001" customHeight="1" x14ac:dyDescent="0.3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3">
      <c r="A3" s="60" t="s">
        <v>61</v>
      </c>
      <c r="B3" s="61"/>
      <c r="C3" s="61"/>
      <c r="D3" s="61"/>
      <c r="E3" s="61"/>
      <c r="F3" s="62"/>
    </row>
    <row r="4" spans="1:6" ht="35.25" customHeight="1" x14ac:dyDescent="0.3">
      <c r="A4" s="48"/>
      <c r="B4" s="48" t="s">
        <v>62</v>
      </c>
      <c r="C4" s="48" t="s">
        <v>63</v>
      </c>
      <c r="D4" s="48" t="s">
        <v>64</v>
      </c>
      <c r="E4" s="48" t="s">
        <v>65</v>
      </c>
      <c r="F4" s="48" t="s">
        <v>66</v>
      </c>
    </row>
    <row r="5" spans="1:6" ht="12.75" customHeight="1" x14ac:dyDescent="0.3">
      <c r="A5" s="5" t="s">
        <v>67</v>
      </c>
      <c r="B5" s="17"/>
      <c r="C5" s="17"/>
      <c r="D5" s="17"/>
      <c r="E5" s="17"/>
      <c r="F5" s="17"/>
    </row>
    <row r="6" spans="1:6" ht="28.8" x14ac:dyDescent="0.3">
      <c r="A6" s="21" t="s">
        <v>68</v>
      </c>
      <c r="B6" s="22"/>
      <c r="C6" s="22"/>
      <c r="D6" s="22"/>
      <c r="E6" s="22"/>
      <c r="F6" s="22"/>
    </row>
    <row r="7" spans="1:6" ht="14.4" x14ac:dyDescent="0.3">
      <c r="A7" s="21" t="s">
        <v>69</v>
      </c>
      <c r="B7" s="22"/>
      <c r="C7" s="22"/>
      <c r="D7" s="22"/>
      <c r="E7" s="22"/>
      <c r="F7" s="22"/>
    </row>
    <row r="8" spans="1:6" ht="14.4" x14ac:dyDescent="0.3">
      <c r="A8" s="29"/>
      <c r="B8" s="15"/>
      <c r="C8" s="15"/>
      <c r="D8" s="15"/>
      <c r="E8" s="15"/>
      <c r="F8" s="15"/>
    </row>
    <row r="9" spans="1:6" ht="14.4" x14ac:dyDescent="0.3">
      <c r="A9" s="5" t="s">
        <v>70</v>
      </c>
      <c r="B9" s="15"/>
      <c r="C9" s="15"/>
      <c r="D9" s="15"/>
      <c r="E9" s="15"/>
      <c r="F9" s="15"/>
    </row>
    <row r="10" spans="1:6" ht="14.4" x14ac:dyDescent="0.3">
      <c r="A10" s="21" t="s">
        <v>71</v>
      </c>
      <c r="B10" s="22"/>
      <c r="C10" s="22"/>
      <c r="D10" s="22"/>
      <c r="E10" s="22"/>
      <c r="F10" s="22"/>
    </row>
    <row r="11" spans="1:6" ht="14.4" x14ac:dyDescent="0.3">
      <c r="A11" s="37" t="s">
        <v>72</v>
      </c>
      <c r="B11" s="22"/>
      <c r="C11" s="22"/>
      <c r="D11" s="22"/>
      <c r="E11" s="22"/>
      <c r="F11" s="22"/>
    </row>
    <row r="12" spans="1:6" ht="14.4" x14ac:dyDescent="0.3">
      <c r="A12" s="37" t="s">
        <v>73</v>
      </c>
      <c r="B12" s="22"/>
      <c r="C12" s="22"/>
      <c r="D12" s="22"/>
      <c r="E12" s="22"/>
      <c r="F12" s="22"/>
    </row>
    <row r="13" spans="1:6" ht="14.4" x14ac:dyDescent="0.3">
      <c r="A13" s="37" t="s">
        <v>74</v>
      </c>
      <c r="B13" s="22"/>
      <c r="C13" s="22"/>
      <c r="D13" s="22"/>
      <c r="E13" s="22"/>
      <c r="F13" s="22"/>
    </row>
    <row r="14" spans="1:6" ht="14.4" x14ac:dyDescent="0.3">
      <c r="A14" s="21" t="s">
        <v>75</v>
      </c>
      <c r="B14" s="22"/>
      <c r="C14" s="22"/>
      <c r="D14" s="22"/>
      <c r="E14" s="22"/>
      <c r="F14" s="22"/>
    </row>
    <row r="15" spans="1:6" ht="14.4" x14ac:dyDescent="0.3">
      <c r="A15" s="37" t="s">
        <v>72</v>
      </c>
      <c r="B15" s="22"/>
      <c r="C15" s="22"/>
      <c r="D15" s="22"/>
      <c r="E15" s="22"/>
      <c r="F15" s="22"/>
    </row>
    <row r="16" spans="1:6" ht="14.4" x14ac:dyDescent="0.3">
      <c r="A16" s="37" t="s">
        <v>73</v>
      </c>
      <c r="B16" s="22"/>
      <c r="C16" s="22"/>
      <c r="D16" s="22"/>
      <c r="E16" s="22"/>
      <c r="F16" s="22"/>
    </row>
    <row r="17" spans="1:6" ht="14.4" x14ac:dyDescent="0.3">
      <c r="A17" s="37" t="s">
        <v>74</v>
      </c>
      <c r="B17" s="22"/>
      <c r="C17" s="22"/>
      <c r="D17" s="22"/>
      <c r="E17" s="22"/>
      <c r="F17" s="22"/>
    </row>
    <row r="18" spans="1:6" ht="14.4" x14ac:dyDescent="0.3">
      <c r="A18" s="21" t="s">
        <v>76</v>
      </c>
      <c r="B18" s="49"/>
      <c r="C18" s="22"/>
      <c r="D18" s="22"/>
      <c r="E18" s="22"/>
      <c r="F18" s="22"/>
    </row>
    <row r="19" spans="1:6" ht="14.4" x14ac:dyDescent="0.3">
      <c r="A19" s="21" t="s">
        <v>77</v>
      </c>
      <c r="B19" s="22"/>
      <c r="C19" s="22"/>
      <c r="D19" s="22"/>
      <c r="E19" s="22"/>
      <c r="F19" s="22"/>
    </row>
    <row r="20" spans="1:6" ht="14.4" x14ac:dyDescent="0.3">
      <c r="A20" s="21" t="s">
        <v>78</v>
      </c>
      <c r="B20" s="50"/>
      <c r="C20" s="50"/>
      <c r="D20" s="50"/>
      <c r="E20" s="50"/>
      <c r="F20" s="50"/>
    </row>
    <row r="21" spans="1:6" ht="28.8" x14ac:dyDescent="0.3">
      <c r="A21" s="21" t="s">
        <v>79</v>
      </c>
      <c r="B21" s="50"/>
      <c r="C21" s="50"/>
      <c r="D21" s="50"/>
      <c r="E21" s="50"/>
      <c r="F21" s="50"/>
    </row>
    <row r="22" spans="1:6" ht="28.8" x14ac:dyDescent="0.3">
      <c r="A22" s="21" t="s">
        <v>80</v>
      </c>
      <c r="B22" s="50"/>
      <c r="C22" s="50"/>
      <c r="D22" s="50"/>
      <c r="E22" s="50"/>
      <c r="F22" s="50"/>
    </row>
    <row r="23" spans="1:6" ht="14.4" x14ac:dyDescent="0.3">
      <c r="A23" s="21" t="s">
        <v>81</v>
      </c>
      <c r="B23" s="50"/>
      <c r="C23" s="50"/>
      <c r="D23" s="50"/>
      <c r="E23" s="50"/>
      <c r="F23" s="50"/>
    </row>
    <row r="24" spans="1:6" ht="14.4" x14ac:dyDescent="0.3">
      <c r="A24" s="21" t="s">
        <v>82</v>
      </c>
      <c r="B24" s="51"/>
      <c r="C24" s="22"/>
      <c r="D24" s="22"/>
      <c r="E24" s="22"/>
      <c r="F24" s="22"/>
    </row>
    <row r="25" spans="1:6" ht="14.4" x14ac:dyDescent="0.3">
      <c r="A25" s="21" t="s">
        <v>83</v>
      </c>
      <c r="B25" s="51"/>
      <c r="C25" s="22"/>
      <c r="D25" s="22"/>
      <c r="E25" s="22"/>
      <c r="F25" s="22"/>
    </row>
    <row r="26" spans="1:6" ht="14.4" x14ac:dyDescent="0.3">
      <c r="A26" s="29"/>
      <c r="B26" s="15"/>
      <c r="C26" s="15"/>
      <c r="D26" s="15"/>
      <c r="E26" s="15"/>
      <c r="F26" s="15"/>
    </row>
    <row r="27" spans="1:6" ht="14.4" x14ac:dyDescent="0.3">
      <c r="A27" s="5" t="s">
        <v>84</v>
      </c>
      <c r="B27" s="15"/>
      <c r="C27" s="15"/>
      <c r="D27" s="15"/>
      <c r="E27" s="15"/>
      <c r="F27" s="15"/>
    </row>
    <row r="28" spans="1:6" ht="14.4" x14ac:dyDescent="0.3">
      <c r="A28" s="21" t="s">
        <v>85</v>
      </c>
      <c r="B28" s="22"/>
      <c r="C28" s="22"/>
      <c r="D28" s="22"/>
      <c r="E28" s="22"/>
      <c r="F28" s="22"/>
    </row>
    <row r="29" spans="1:6" ht="14.4" x14ac:dyDescent="0.3">
      <c r="A29" s="29"/>
      <c r="B29" s="15"/>
      <c r="C29" s="15"/>
      <c r="D29" s="15"/>
      <c r="E29" s="15"/>
      <c r="F29" s="15"/>
    </row>
    <row r="30" spans="1:6" ht="14.4" x14ac:dyDescent="0.3">
      <c r="A30" s="5" t="s">
        <v>86</v>
      </c>
      <c r="B30" s="15"/>
      <c r="C30" s="15"/>
      <c r="D30" s="15"/>
      <c r="E30" s="15"/>
      <c r="F30" s="15"/>
    </row>
    <row r="31" spans="1:6" ht="14.4" x14ac:dyDescent="0.3">
      <c r="A31" s="21" t="s">
        <v>71</v>
      </c>
      <c r="B31" s="22"/>
      <c r="C31" s="22"/>
      <c r="D31" s="22"/>
      <c r="E31" s="22"/>
      <c r="F31" s="22"/>
    </row>
    <row r="32" spans="1:6" ht="14.4" x14ac:dyDescent="0.3">
      <c r="A32" s="21" t="s">
        <v>75</v>
      </c>
      <c r="B32" s="22"/>
      <c r="C32" s="22"/>
      <c r="D32" s="22"/>
      <c r="E32" s="22"/>
      <c r="F32" s="22"/>
    </row>
    <row r="33" spans="1:6" ht="14.4" x14ac:dyDescent="0.3">
      <c r="A33" s="21" t="s">
        <v>87</v>
      </c>
      <c r="B33" s="22"/>
      <c r="C33" s="22"/>
      <c r="D33" s="22"/>
      <c r="E33" s="22"/>
      <c r="F33" s="22"/>
    </row>
    <row r="34" spans="1:6" ht="14.4" x14ac:dyDescent="0.3">
      <c r="A34" s="29"/>
      <c r="B34" s="15"/>
      <c r="C34" s="15"/>
      <c r="D34" s="15"/>
      <c r="E34" s="15"/>
      <c r="F34" s="15"/>
    </row>
    <row r="35" spans="1:6" ht="14.4" x14ac:dyDescent="0.3">
      <c r="A35" s="5" t="s">
        <v>88</v>
      </c>
      <c r="B35" s="15"/>
      <c r="C35" s="15"/>
      <c r="D35" s="15"/>
      <c r="E35" s="15"/>
      <c r="F35" s="15"/>
    </row>
    <row r="36" spans="1:6" ht="14.4" x14ac:dyDescent="0.3">
      <c r="A36" s="21" t="s">
        <v>89</v>
      </c>
      <c r="B36" s="22"/>
      <c r="C36" s="22"/>
      <c r="D36" s="22"/>
      <c r="E36" s="22"/>
      <c r="F36" s="22"/>
    </row>
    <row r="37" spans="1:6" ht="14.4" x14ac:dyDescent="0.3">
      <c r="A37" s="21" t="s">
        <v>90</v>
      </c>
      <c r="B37" s="22"/>
      <c r="C37" s="22"/>
      <c r="D37" s="22"/>
      <c r="E37" s="22"/>
      <c r="F37" s="22"/>
    </row>
    <row r="38" spans="1:6" ht="14.4" x14ac:dyDescent="0.3">
      <c r="A38" s="21" t="s">
        <v>91</v>
      </c>
      <c r="B38" s="51"/>
      <c r="C38" s="22"/>
      <c r="D38" s="22"/>
      <c r="E38" s="22"/>
      <c r="F38" s="22"/>
    </row>
    <row r="39" spans="1:6" ht="14.4" x14ac:dyDescent="0.3">
      <c r="A39" s="29"/>
      <c r="B39" s="15"/>
      <c r="C39" s="15"/>
      <c r="D39" s="15"/>
      <c r="E39" s="15"/>
      <c r="F39" s="15"/>
    </row>
    <row r="40" spans="1:6" ht="14.4" x14ac:dyDescent="0.3">
      <c r="A40" s="5" t="s">
        <v>92</v>
      </c>
      <c r="B40" s="22"/>
      <c r="C40" s="22"/>
      <c r="D40" s="22"/>
      <c r="E40" s="22"/>
      <c r="F40" s="22"/>
    </row>
    <row r="41" spans="1:6" ht="14.4" x14ac:dyDescent="0.3">
      <c r="A41" s="29"/>
      <c r="B41" s="15"/>
      <c r="C41" s="15"/>
      <c r="D41" s="15"/>
      <c r="E41" s="15"/>
      <c r="F41" s="15"/>
    </row>
    <row r="42" spans="1:6" ht="14.4" x14ac:dyDescent="0.3">
      <c r="A42" s="5" t="s">
        <v>93</v>
      </c>
      <c r="B42" s="15"/>
      <c r="C42" s="15"/>
      <c r="D42" s="15"/>
      <c r="E42" s="15"/>
      <c r="F42" s="15"/>
    </row>
    <row r="43" spans="1:6" ht="14.4" x14ac:dyDescent="0.3">
      <c r="A43" s="21" t="s">
        <v>94</v>
      </c>
      <c r="B43" s="22"/>
      <c r="C43" s="22"/>
      <c r="D43" s="22"/>
      <c r="E43" s="22"/>
      <c r="F43" s="22"/>
    </row>
    <row r="44" spans="1:6" ht="14.4" x14ac:dyDescent="0.3">
      <c r="A44" s="21" t="s">
        <v>95</v>
      </c>
      <c r="B44" s="22"/>
      <c r="C44" s="22"/>
      <c r="D44" s="22"/>
      <c r="E44" s="22"/>
      <c r="F44" s="22"/>
    </row>
    <row r="45" spans="1:6" ht="14.4" x14ac:dyDescent="0.3">
      <c r="A45" s="21" t="s">
        <v>96</v>
      </c>
      <c r="B45" s="22"/>
      <c r="C45" s="22"/>
      <c r="D45" s="22"/>
      <c r="E45" s="22"/>
      <c r="F45" s="22"/>
    </row>
    <row r="46" spans="1:6" ht="14.4" x14ac:dyDescent="0.3">
      <c r="A46" s="29"/>
      <c r="B46" s="15"/>
      <c r="C46" s="15"/>
      <c r="D46" s="15"/>
      <c r="E46" s="15"/>
      <c r="F46" s="15"/>
    </row>
    <row r="47" spans="1:6" ht="28.8" x14ac:dyDescent="0.3">
      <c r="A47" s="5" t="s">
        <v>97</v>
      </c>
      <c r="B47" s="15"/>
      <c r="C47" s="15"/>
      <c r="D47" s="15"/>
      <c r="E47" s="15"/>
      <c r="F47" s="15"/>
    </row>
    <row r="48" spans="1:6" ht="14.4" x14ac:dyDescent="0.3">
      <c r="A48" s="21" t="s">
        <v>95</v>
      </c>
      <c r="B48" s="50"/>
      <c r="C48" s="50"/>
      <c r="D48" s="50"/>
      <c r="E48" s="50"/>
      <c r="F48" s="50"/>
    </row>
    <row r="49" spans="1:6" ht="14.4" x14ac:dyDescent="0.3">
      <c r="A49" s="21" t="s">
        <v>96</v>
      </c>
      <c r="B49" s="50"/>
      <c r="C49" s="50"/>
      <c r="D49" s="50"/>
      <c r="E49" s="50"/>
      <c r="F49" s="50"/>
    </row>
    <row r="50" spans="1:6" ht="14.4" x14ac:dyDescent="0.3">
      <c r="A50" s="29"/>
      <c r="B50" s="15"/>
      <c r="C50" s="15"/>
      <c r="D50" s="15"/>
      <c r="E50" s="15"/>
      <c r="F50" s="15"/>
    </row>
    <row r="51" spans="1:6" ht="14.4" x14ac:dyDescent="0.3">
      <c r="A51" s="5" t="s">
        <v>98</v>
      </c>
      <c r="B51" s="15"/>
      <c r="C51" s="15"/>
      <c r="D51" s="15"/>
      <c r="E51" s="15"/>
      <c r="F51" s="15"/>
    </row>
    <row r="52" spans="1:6" ht="14.4" x14ac:dyDescent="0.3">
      <c r="A52" s="21" t="s">
        <v>95</v>
      </c>
      <c r="B52" s="22"/>
      <c r="C52" s="22"/>
      <c r="D52" s="22"/>
      <c r="E52" s="22"/>
      <c r="F52" s="22"/>
    </row>
    <row r="53" spans="1:6" ht="14.4" x14ac:dyDescent="0.3">
      <c r="A53" s="21" t="s">
        <v>96</v>
      </c>
      <c r="B53" s="22"/>
      <c r="C53" s="22"/>
      <c r="D53" s="22"/>
      <c r="E53" s="22"/>
      <c r="F53" s="22"/>
    </row>
    <row r="54" spans="1:6" ht="14.4" x14ac:dyDescent="0.3">
      <c r="A54" s="21" t="s">
        <v>99</v>
      </c>
      <c r="B54" s="22"/>
      <c r="C54" s="22"/>
      <c r="D54" s="22"/>
      <c r="E54" s="22"/>
      <c r="F54" s="22"/>
    </row>
    <row r="55" spans="1:6" ht="14.4" x14ac:dyDescent="0.3">
      <c r="A55" s="29"/>
      <c r="B55" s="15"/>
      <c r="C55" s="15"/>
      <c r="D55" s="15"/>
      <c r="E55" s="15"/>
      <c r="F55" s="15"/>
    </row>
    <row r="56" spans="1:6" ht="44.25" customHeight="1" x14ac:dyDescent="0.3">
      <c r="A56" s="5" t="s">
        <v>100</v>
      </c>
      <c r="B56" s="15"/>
      <c r="C56" s="15"/>
      <c r="D56" s="15"/>
      <c r="E56" s="15"/>
      <c r="F56" s="15"/>
    </row>
    <row r="57" spans="1:6" ht="20.100000000000001" customHeight="1" x14ac:dyDescent="0.3">
      <c r="A57" s="21" t="s">
        <v>95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96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5"/>
      <c r="C59" s="15"/>
      <c r="D59" s="15"/>
      <c r="E59" s="15"/>
      <c r="F59" s="15"/>
    </row>
    <row r="60" spans="1:6" ht="20.100000000000001" customHeight="1" x14ac:dyDescent="0.3">
      <c r="A60" s="5" t="s">
        <v>101</v>
      </c>
      <c r="B60" s="15"/>
      <c r="C60" s="15"/>
      <c r="D60" s="15"/>
      <c r="E60" s="15"/>
      <c r="F60" s="15"/>
    </row>
    <row r="61" spans="1:6" ht="20.100000000000001" customHeight="1" x14ac:dyDescent="0.3">
      <c r="A61" s="21" t="s">
        <v>102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103</v>
      </c>
      <c r="B62" s="51"/>
      <c r="C62" s="22"/>
      <c r="D62" s="22"/>
      <c r="E62" s="22"/>
      <c r="F62" s="22"/>
    </row>
    <row r="63" spans="1:6" ht="20.100000000000001" customHeight="1" x14ac:dyDescent="0.3">
      <c r="A63" s="29"/>
      <c r="B63" s="15"/>
      <c r="C63" s="15"/>
      <c r="D63" s="15"/>
      <c r="E63" s="15"/>
      <c r="F63" s="15"/>
    </row>
    <row r="64" spans="1:6" ht="20.100000000000001" customHeight="1" x14ac:dyDescent="0.3">
      <c r="A64" s="5" t="s">
        <v>104</v>
      </c>
      <c r="B64" s="15"/>
      <c r="C64" s="15"/>
      <c r="D64" s="15"/>
      <c r="E64" s="15"/>
      <c r="F64" s="15"/>
    </row>
    <row r="65" spans="1:6" ht="20.100000000000001" customHeight="1" x14ac:dyDescent="0.3">
      <c r="A65" s="21" t="s">
        <v>105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106</v>
      </c>
      <c r="B66" s="22"/>
      <c r="C66" s="22"/>
      <c r="D66" s="22"/>
      <c r="E66" s="22"/>
      <c r="F66" s="22"/>
    </row>
    <row r="67" spans="1:6" ht="20.100000000000001" customHeight="1" x14ac:dyDescent="0.3">
      <c r="A67" s="47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