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97C0737E-33E4-4F4E-9B50-4226C5DFE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8" l="1"/>
  <c r="A2" i="15"/>
  <c r="A2" i="14" l="1"/>
  <c r="A2" i="13"/>
  <c r="A2" i="12"/>
  <c r="A2" i="11"/>
  <c r="A1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61" i="8" l="1"/>
  <c r="D61" i="8"/>
  <c r="E61" i="8"/>
  <c r="F61" i="8"/>
  <c r="G61" i="8"/>
  <c r="B61" i="8"/>
  <c r="G8" i="8"/>
  <c r="C8" i="8"/>
  <c r="D8" i="8"/>
  <c r="E8" i="8"/>
  <c r="F8" i="8"/>
  <c r="B8" i="8"/>
  <c r="E77" i="8" l="1"/>
  <c r="F77" i="8"/>
  <c r="B77" i="8"/>
  <c r="D77" i="8"/>
  <c r="C77" i="8"/>
  <c r="G77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<sst xmlns="http://schemas.openxmlformats.org/spreadsheetml/2006/main" count="259" uniqueCount="189">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</sst>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4" fontId="2" fillId="0" borderId="1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78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15" customHeight="1" x14ac:dyDescent="0.25">
      <c r="A1" s="39" t="e">
        <f>#REF!</f>
        <v>#REF!</v>
      </c>
      <c r="B1" s="40"/>
      <c r="C1" s="40"/>
      <c r="D1" s="40"/>
      <c r="E1" s="40"/>
      <c r="F1" s="40"/>
      <c r="G1" s="41"/>
    </row>
    <row r="2" spans="1:7" ht="15" customHeight="1" x14ac:dyDescent="0.25">
      <c r="A2" s="42" t="s">
        <v>19</v>
      </c>
      <c r="B2" s="43"/>
      <c r="C2" s="43"/>
      <c r="D2" s="43"/>
      <c r="E2" s="43"/>
      <c r="F2" s="43"/>
      <c r="G2" s="44"/>
    </row>
    <row r="3" spans="1:7" ht="15" customHeight="1" x14ac:dyDescent="0.25">
      <c r="A3" s="42" t="s">
        <v>24</v>
      </c>
      <c r="B3" s="43"/>
      <c r="C3" s="43"/>
      <c r="D3" s="43"/>
      <c r="E3" s="43"/>
      <c r="F3" s="43"/>
      <c r="G3" s="44"/>
    </row>
    <row r="4" spans="1:7" ht="15" customHeight="1" x14ac:dyDescent="0.25">
      <c r="A4" s="42" t="e">
        <f>#REF!</f>
        <v>#REF!</v>
      </c>
      <c r="B4" s="43"/>
      <c r="C4" s="43"/>
      <c r="D4" s="43"/>
      <c r="E4" s="43"/>
      <c r="F4" s="43"/>
      <c r="G4" s="44"/>
    </row>
    <row r="5" spans="1:7" x14ac:dyDescent="0.25">
      <c r="A5" s="45" t="s">
        <v>0</v>
      </c>
      <c r="B5" s="46"/>
      <c r="C5" s="46"/>
      <c r="D5" s="46"/>
      <c r="E5" s="46"/>
      <c r="F5" s="46"/>
      <c r="G5" s="47"/>
    </row>
    <row r="6" spans="1:7" ht="15" customHeight="1" x14ac:dyDescent="0.25">
      <c r="A6" s="64" t="s">
        <v>1</v>
      </c>
      <c r="B6" s="66" t="s">
        <v>20</v>
      </c>
      <c r="C6" s="66"/>
      <c r="D6" s="66"/>
      <c r="E6" s="66"/>
      <c r="F6" s="66"/>
      <c r="G6" s="68" t="s">
        <v>21</v>
      </c>
    </row>
    <row r="7" spans="1:7" ht="30" x14ac:dyDescent="0.25">
      <c r="A7" s="65"/>
      <c r="B7" s="6" t="s">
        <v>22</v>
      </c>
      <c r="C7" s="3" t="s">
        <v>5</v>
      </c>
      <c r="D7" s="6" t="s">
        <v>6</v>
      </c>
      <c r="E7" s="6" t="s">
        <v>3</v>
      </c>
      <c r="F7" s="6" t="s">
        <v>4</v>
      </c>
      <c r="G7" s="67"/>
    </row>
    <row r="8" spans="1:7" ht="15.75" customHeight="1" x14ac:dyDescent="0.25">
      <c r="A8" s="7" t="s">
        <v>25</v>
      </c>
      <c r="B8" s="8">
        <f t="shared" ref="B8:G8" si="0">SUM(B9:B59)</f>
        <v>192662000.00000003</v>
      </c>
      <c r="C8" s="8">
        <f t="shared" si="0"/>
        <v>11678636.389999995</v>
      </c>
      <c r="D8" s="8">
        <f t="shared" si="0"/>
        <v>204340636.39000002</v>
      </c>
      <c r="E8" s="8">
        <f t="shared" si="0"/>
        <v>106569541.89999998</v>
      </c>
      <c r="F8" s="8">
        <f t="shared" si="0"/>
        <v>106360967.50999998</v>
      </c>
      <c r="G8" s="8">
        <f t="shared" si="0"/>
        <v>97771094.48999998</v>
      </c>
    </row>
    <row r="9" spans="1:7" x14ac:dyDescent="0.25">
      <c r="A9" s="25" t="s">
        <v>138</v>
      </c>
      <c r="B9" s="37">
        <v>763630.57</v>
      </c>
      <c r="C9" s="37">
        <v>0</v>
      </c>
      <c r="D9" s="37">
        <v>763630.57</v>
      </c>
      <c r="E9" s="37">
        <v>301083.53000000003</v>
      </c>
      <c r="F9" s="37">
        <v>301083.53000000003</v>
      </c>
      <c r="G9" s="37">
        <v>462547.04</v>
      </c>
    </row>
    <row r="10" spans="1:7" x14ac:dyDescent="0.25">
      <c r="A10" s="25" t="s">
        <v>139</v>
      </c>
      <c r="B10" s="37">
        <v>7162483.0499999998</v>
      </c>
      <c r="C10" s="37">
        <v>0</v>
      </c>
      <c r="D10" s="37">
        <v>7162483.0499999998</v>
      </c>
      <c r="E10" s="37">
        <v>3017994.42</v>
      </c>
      <c r="F10" s="37">
        <v>3017994.42</v>
      </c>
      <c r="G10" s="37">
        <v>4144488.63</v>
      </c>
    </row>
    <row r="11" spans="1:7" x14ac:dyDescent="0.25">
      <c r="A11" s="25" t="s">
        <v>140</v>
      </c>
      <c r="B11" s="37">
        <v>1160050.52</v>
      </c>
      <c r="C11" s="37">
        <v>0</v>
      </c>
      <c r="D11" s="37">
        <v>1160050.52</v>
      </c>
      <c r="E11" s="37">
        <v>539177.03</v>
      </c>
      <c r="F11" s="37">
        <v>539177.03</v>
      </c>
      <c r="G11" s="37">
        <v>620873.49</v>
      </c>
    </row>
    <row r="12" spans="1:7" x14ac:dyDescent="0.25">
      <c r="A12" s="25" t="s">
        <v>141</v>
      </c>
      <c r="B12" s="37">
        <v>32028018.870000001</v>
      </c>
      <c r="C12" s="37">
        <v>16937709.43</v>
      </c>
      <c r="D12" s="37">
        <v>48965728.299999997</v>
      </c>
      <c r="E12" s="37">
        <v>33311248.829999998</v>
      </c>
      <c r="F12" s="37">
        <v>33102674.440000001</v>
      </c>
      <c r="G12" s="37">
        <v>15654479.470000001</v>
      </c>
    </row>
    <row r="13" spans="1:7" x14ac:dyDescent="0.25">
      <c r="A13" s="25" t="s">
        <v>142</v>
      </c>
      <c r="B13" s="37">
        <v>1892798.13</v>
      </c>
      <c r="C13" s="37">
        <v>-564243.52</v>
      </c>
      <c r="D13" s="37">
        <v>1328554.6100000001</v>
      </c>
      <c r="E13" s="37">
        <v>462462.02</v>
      </c>
      <c r="F13" s="37">
        <v>462462.02</v>
      </c>
      <c r="G13" s="37">
        <v>866092.59</v>
      </c>
    </row>
    <row r="14" spans="1:7" x14ac:dyDescent="0.25">
      <c r="A14" s="25" t="s">
        <v>143</v>
      </c>
      <c r="B14" s="37">
        <v>220809.60000000001</v>
      </c>
      <c r="C14" s="37">
        <v>-36800.800000000003</v>
      </c>
      <c r="D14" s="37">
        <v>184008.8</v>
      </c>
      <c r="E14" s="37">
        <v>55760</v>
      </c>
      <c r="F14" s="37">
        <v>55760</v>
      </c>
      <c r="G14" s="37">
        <v>128248.8</v>
      </c>
    </row>
    <row r="15" spans="1:7" x14ac:dyDescent="0.25">
      <c r="A15" s="25" t="s">
        <v>144</v>
      </c>
      <c r="B15" s="37">
        <v>220262.54</v>
      </c>
      <c r="C15" s="37">
        <v>-220262.54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25">
      <c r="A16" s="25" t="s">
        <v>145</v>
      </c>
      <c r="B16" s="37">
        <v>2162897.9900000002</v>
      </c>
      <c r="C16" s="37">
        <v>-41282.199999999997</v>
      </c>
      <c r="D16" s="37">
        <v>2121615.79</v>
      </c>
      <c r="E16" s="37">
        <v>934621.37</v>
      </c>
      <c r="F16" s="37">
        <v>934621.37</v>
      </c>
      <c r="G16" s="37">
        <v>1186994.42</v>
      </c>
    </row>
    <row r="17" spans="1:7" x14ac:dyDescent="0.25">
      <c r="A17" s="25" t="s">
        <v>146</v>
      </c>
      <c r="B17" s="37">
        <v>563860.53</v>
      </c>
      <c r="C17" s="37">
        <v>-26066.05</v>
      </c>
      <c r="D17" s="37">
        <v>537794.48</v>
      </c>
      <c r="E17" s="37">
        <v>205391.39</v>
      </c>
      <c r="F17" s="37">
        <v>205391.39</v>
      </c>
      <c r="G17" s="37">
        <v>332403.09000000003</v>
      </c>
    </row>
    <row r="18" spans="1:7" x14ac:dyDescent="0.25">
      <c r="A18" s="25" t="s">
        <v>147</v>
      </c>
      <c r="B18" s="37">
        <v>1767929.56</v>
      </c>
      <c r="C18" s="37">
        <v>818506.25</v>
      </c>
      <c r="D18" s="37">
        <v>2586435.81</v>
      </c>
      <c r="E18" s="37">
        <v>1028087.4</v>
      </c>
      <c r="F18" s="37">
        <v>1028087.4</v>
      </c>
      <c r="G18" s="37">
        <v>1558348.41</v>
      </c>
    </row>
    <row r="19" spans="1:7" x14ac:dyDescent="0.25">
      <c r="A19" s="25" t="s">
        <v>148</v>
      </c>
      <c r="B19" s="37">
        <v>2489868.7400000002</v>
      </c>
      <c r="C19" s="37">
        <v>944659.15</v>
      </c>
      <c r="D19" s="37">
        <v>3434527.89</v>
      </c>
      <c r="E19" s="37">
        <v>1234034.55</v>
      </c>
      <c r="F19" s="37">
        <v>1234034.55</v>
      </c>
      <c r="G19" s="37">
        <v>2200493.34</v>
      </c>
    </row>
    <row r="20" spans="1:7" x14ac:dyDescent="0.25">
      <c r="A20" s="25" t="s">
        <v>149</v>
      </c>
      <c r="B20" s="37">
        <v>1529348.04</v>
      </c>
      <c r="C20" s="37">
        <v>320328.93</v>
      </c>
      <c r="D20" s="37">
        <v>1849676.97</v>
      </c>
      <c r="E20" s="37">
        <v>707711.27</v>
      </c>
      <c r="F20" s="37">
        <v>707711.27</v>
      </c>
      <c r="G20" s="37">
        <v>1141965.7</v>
      </c>
    </row>
    <row r="21" spans="1:7" x14ac:dyDescent="0.25">
      <c r="A21" s="25" t="s">
        <v>150</v>
      </c>
      <c r="B21" s="37">
        <v>1014843.57</v>
      </c>
      <c r="C21" s="37">
        <v>187803.6</v>
      </c>
      <c r="D21" s="37">
        <v>1202647.17</v>
      </c>
      <c r="E21" s="37">
        <v>641994.87</v>
      </c>
      <c r="F21" s="37">
        <v>641994.87</v>
      </c>
      <c r="G21" s="37">
        <v>560652.30000000005</v>
      </c>
    </row>
    <row r="22" spans="1:7" x14ac:dyDescent="0.25">
      <c r="A22" s="25" t="s">
        <v>151</v>
      </c>
      <c r="B22" s="37">
        <v>2008093.92</v>
      </c>
      <c r="C22" s="37">
        <v>-722545.95</v>
      </c>
      <c r="D22" s="37">
        <v>1285547.97</v>
      </c>
      <c r="E22" s="37">
        <v>522142.23</v>
      </c>
      <c r="F22" s="37">
        <v>522142.23</v>
      </c>
      <c r="G22" s="37">
        <v>763405.74</v>
      </c>
    </row>
    <row r="23" spans="1:7" x14ac:dyDescent="0.25">
      <c r="A23" s="25" t="s">
        <v>152</v>
      </c>
      <c r="B23" s="37">
        <v>1549885.74</v>
      </c>
      <c r="C23" s="37">
        <v>111088.56</v>
      </c>
      <c r="D23" s="37">
        <v>1660974.3</v>
      </c>
      <c r="E23" s="37">
        <v>667309.47</v>
      </c>
      <c r="F23" s="37">
        <v>667309.47</v>
      </c>
      <c r="G23" s="37">
        <v>993664.83</v>
      </c>
    </row>
    <row r="24" spans="1:7" x14ac:dyDescent="0.25">
      <c r="A24" s="25" t="s">
        <v>153</v>
      </c>
      <c r="B24" s="37">
        <v>1279698.25</v>
      </c>
      <c r="C24" s="37">
        <v>28628.240000000002</v>
      </c>
      <c r="D24" s="37">
        <v>1308326.49</v>
      </c>
      <c r="E24" s="37">
        <v>546861.55000000005</v>
      </c>
      <c r="F24" s="37">
        <v>546861.55000000005</v>
      </c>
      <c r="G24" s="37">
        <v>761464.94</v>
      </c>
    </row>
    <row r="25" spans="1:7" x14ac:dyDescent="0.25">
      <c r="A25" s="25" t="s">
        <v>154</v>
      </c>
      <c r="B25" s="37">
        <v>375468.88</v>
      </c>
      <c r="C25" s="37">
        <v>-24000</v>
      </c>
      <c r="D25" s="37">
        <v>351468.88</v>
      </c>
      <c r="E25" s="37">
        <v>144369.56</v>
      </c>
      <c r="F25" s="37">
        <v>144369.56</v>
      </c>
      <c r="G25" s="37">
        <v>207099.32</v>
      </c>
    </row>
    <row r="26" spans="1:7" x14ac:dyDescent="0.25">
      <c r="A26" s="25" t="s">
        <v>155</v>
      </c>
      <c r="B26" s="37">
        <v>2953722.88</v>
      </c>
      <c r="C26" s="37">
        <v>126000</v>
      </c>
      <c r="D26" s="37">
        <v>3079722.88</v>
      </c>
      <c r="E26" s="37">
        <v>1310508.75</v>
      </c>
      <c r="F26" s="37">
        <v>1310508.75</v>
      </c>
      <c r="G26" s="37">
        <v>1769214.13</v>
      </c>
    </row>
    <row r="27" spans="1:7" x14ac:dyDescent="0.25">
      <c r="A27" s="25" t="s">
        <v>156</v>
      </c>
      <c r="B27" s="37">
        <v>23879403.760000002</v>
      </c>
      <c r="C27" s="37">
        <v>-3854457.22</v>
      </c>
      <c r="D27" s="37">
        <v>20024946.539999999</v>
      </c>
      <c r="E27" s="37">
        <v>12561537.859999999</v>
      </c>
      <c r="F27" s="37">
        <v>12561537.859999999</v>
      </c>
      <c r="G27" s="37">
        <v>7463408.6799999997</v>
      </c>
    </row>
    <row r="28" spans="1:7" x14ac:dyDescent="0.25">
      <c r="A28" s="25" t="s">
        <v>157</v>
      </c>
      <c r="B28" s="37">
        <v>805820.15</v>
      </c>
      <c r="C28" s="37">
        <v>-36000</v>
      </c>
      <c r="D28" s="37">
        <v>769820.15</v>
      </c>
      <c r="E28" s="37">
        <v>303827.18</v>
      </c>
      <c r="F28" s="37">
        <v>303827.18</v>
      </c>
      <c r="G28" s="37">
        <v>465992.97</v>
      </c>
    </row>
    <row r="29" spans="1:7" x14ac:dyDescent="0.25">
      <c r="A29" s="25" t="s">
        <v>158</v>
      </c>
      <c r="B29" s="37">
        <v>4197476.59</v>
      </c>
      <c r="C29" s="37">
        <v>-774246.73</v>
      </c>
      <c r="D29" s="37">
        <v>3423229.86</v>
      </c>
      <c r="E29" s="37">
        <v>1311953.56</v>
      </c>
      <c r="F29" s="37">
        <v>1311953.56</v>
      </c>
      <c r="G29" s="37">
        <v>2111276.2999999998</v>
      </c>
    </row>
    <row r="30" spans="1:7" x14ac:dyDescent="0.25">
      <c r="A30" s="25" t="s">
        <v>159</v>
      </c>
      <c r="B30" s="37">
        <v>1548461.44</v>
      </c>
      <c r="C30" s="37">
        <v>620000</v>
      </c>
      <c r="D30" s="37">
        <v>2168461.44</v>
      </c>
      <c r="E30" s="37">
        <v>1010322.77</v>
      </c>
      <c r="F30" s="37">
        <v>1010322.77</v>
      </c>
      <c r="G30" s="37">
        <v>1158138.67</v>
      </c>
    </row>
    <row r="31" spans="1:7" x14ac:dyDescent="0.25">
      <c r="A31" s="25" t="s">
        <v>160</v>
      </c>
      <c r="B31" s="37">
        <v>1687814.57</v>
      </c>
      <c r="C31" s="37">
        <v>-6943.81</v>
      </c>
      <c r="D31" s="37">
        <v>1680870.76</v>
      </c>
      <c r="E31" s="37">
        <v>736389.83</v>
      </c>
      <c r="F31" s="37">
        <v>736389.83</v>
      </c>
      <c r="G31" s="37">
        <v>944480.93</v>
      </c>
    </row>
    <row r="32" spans="1:7" x14ac:dyDescent="0.25">
      <c r="A32" s="25" t="s">
        <v>161</v>
      </c>
      <c r="B32" s="37">
        <v>686319.53</v>
      </c>
      <c r="C32" s="37">
        <v>-54000</v>
      </c>
      <c r="D32" s="37">
        <v>632319.53</v>
      </c>
      <c r="E32" s="37">
        <v>266314.09000000003</v>
      </c>
      <c r="F32" s="37">
        <v>266314.09000000003</v>
      </c>
      <c r="G32" s="37">
        <v>366005.44</v>
      </c>
    </row>
    <row r="33" spans="1:7" x14ac:dyDescent="0.25">
      <c r="A33" s="25" t="s">
        <v>162</v>
      </c>
      <c r="B33" s="37">
        <v>12155520.279999999</v>
      </c>
      <c r="C33" s="37">
        <v>-1656057.78</v>
      </c>
      <c r="D33" s="37">
        <v>10499462.5</v>
      </c>
      <c r="E33" s="37">
        <v>4494764.03</v>
      </c>
      <c r="F33" s="37">
        <v>4494764.03</v>
      </c>
      <c r="G33" s="37">
        <v>6004698.4699999997</v>
      </c>
    </row>
    <row r="34" spans="1:7" x14ac:dyDescent="0.25">
      <c r="A34" s="25" t="s">
        <v>163</v>
      </c>
      <c r="B34" s="37">
        <v>1703959.99</v>
      </c>
      <c r="C34" s="37">
        <v>-165580.70000000001</v>
      </c>
      <c r="D34" s="37">
        <v>1538379.29</v>
      </c>
      <c r="E34" s="37">
        <v>679122.88</v>
      </c>
      <c r="F34" s="37">
        <v>679122.88</v>
      </c>
      <c r="G34" s="37">
        <v>859256.41</v>
      </c>
    </row>
    <row r="35" spans="1:7" x14ac:dyDescent="0.25">
      <c r="A35" s="25" t="s">
        <v>164</v>
      </c>
      <c r="B35" s="37">
        <v>623910.96</v>
      </c>
      <c r="C35" s="37">
        <v>109408.71</v>
      </c>
      <c r="D35" s="37">
        <v>733319.67</v>
      </c>
      <c r="E35" s="37">
        <v>296324.03999999998</v>
      </c>
      <c r="F35" s="37">
        <v>296324.03999999998</v>
      </c>
      <c r="G35" s="37">
        <v>436995.63</v>
      </c>
    </row>
    <row r="36" spans="1:7" x14ac:dyDescent="0.25">
      <c r="A36" s="25" t="s">
        <v>165</v>
      </c>
      <c r="B36" s="37">
        <v>188000</v>
      </c>
      <c r="C36" s="37">
        <v>377000</v>
      </c>
      <c r="D36" s="37">
        <v>565000</v>
      </c>
      <c r="E36" s="37">
        <v>448119.56</v>
      </c>
      <c r="F36" s="37">
        <v>448119.56</v>
      </c>
      <c r="G36" s="37">
        <v>116880.44</v>
      </c>
    </row>
    <row r="37" spans="1:7" x14ac:dyDescent="0.25">
      <c r="A37" s="25" t="s">
        <v>166</v>
      </c>
      <c r="B37" s="37">
        <v>342000</v>
      </c>
      <c r="C37" s="37">
        <v>37000</v>
      </c>
      <c r="D37" s="37">
        <v>379000</v>
      </c>
      <c r="E37" s="37">
        <v>131037.96</v>
      </c>
      <c r="F37" s="37">
        <v>131037.96</v>
      </c>
      <c r="G37" s="37">
        <v>247962.04</v>
      </c>
    </row>
    <row r="38" spans="1:7" x14ac:dyDescent="0.25">
      <c r="A38" s="25" t="s">
        <v>167</v>
      </c>
      <c r="B38" s="37">
        <v>468000</v>
      </c>
      <c r="C38" s="37">
        <v>573000</v>
      </c>
      <c r="D38" s="37">
        <v>1041000</v>
      </c>
      <c r="E38" s="37">
        <v>769435.8</v>
      </c>
      <c r="F38" s="37">
        <v>769435.8</v>
      </c>
      <c r="G38" s="37">
        <v>271564.2</v>
      </c>
    </row>
    <row r="39" spans="1:7" x14ac:dyDescent="0.25">
      <c r="A39" s="25" t="s">
        <v>168</v>
      </c>
      <c r="B39" s="37">
        <v>4368985.6900000004</v>
      </c>
      <c r="C39" s="37">
        <v>988.67</v>
      </c>
      <c r="D39" s="37">
        <v>4369974.3600000003</v>
      </c>
      <c r="E39" s="37">
        <v>1579300.86</v>
      </c>
      <c r="F39" s="37">
        <v>1579300.86</v>
      </c>
      <c r="G39" s="37">
        <v>2790673.5</v>
      </c>
    </row>
    <row r="40" spans="1:7" x14ac:dyDescent="0.25">
      <c r="A40" s="25" t="s">
        <v>169</v>
      </c>
      <c r="B40" s="37">
        <v>9365143.3300000001</v>
      </c>
      <c r="C40" s="37">
        <v>-731174.41</v>
      </c>
      <c r="D40" s="37">
        <v>8633968.9199999999</v>
      </c>
      <c r="E40" s="37">
        <v>4408000.63</v>
      </c>
      <c r="F40" s="37">
        <v>4408000.63</v>
      </c>
      <c r="G40" s="37">
        <v>4225968.29</v>
      </c>
    </row>
    <row r="41" spans="1:7" x14ac:dyDescent="0.25">
      <c r="A41" s="25" t="s">
        <v>170</v>
      </c>
      <c r="B41" s="37">
        <v>4475342.8499999996</v>
      </c>
      <c r="C41" s="37">
        <v>-15208.21</v>
      </c>
      <c r="D41" s="37">
        <v>4460134.6399999997</v>
      </c>
      <c r="E41" s="37">
        <v>1829675.8</v>
      </c>
      <c r="F41" s="37">
        <v>1829675.8</v>
      </c>
      <c r="G41" s="37">
        <v>2630458.84</v>
      </c>
    </row>
    <row r="42" spans="1:7" x14ac:dyDescent="0.25">
      <c r="A42" s="25" t="s">
        <v>171</v>
      </c>
      <c r="B42" s="37">
        <v>937700.87</v>
      </c>
      <c r="C42" s="37">
        <v>43402.79</v>
      </c>
      <c r="D42" s="37">
        <v>981103.66</v>
      </c>
      <c r="E42" s="37">
        <v>388945.23</v>
      </c>
      <c r="F42" s="37">
        <v>388945.23</v>
      </c>
      <c r="G42" s="37">
        <v>592158.43000000005</v>
      </c>
    </row>
    <row r="43" spans="1:7" x14ac:dyDescent="0.25">
      <c r="A43" s="25" t="s">
        <v>172</v>
      </c>
      <c r="B43" s="37">
        <v>13979283.890000001</v>
      </c>
      <c r="C43" s="37">
        <v>-1352597.2</v>
      </c>
      <c r="D43" s="37">
        <v>12626686.689999999</v>
      </c>
      <c r="E43" s="37">
        <v>7663753.79</v>
      </c>
      <c r="F43" s="37">
        <v>7663753.79</v>
      </c>
      <c r="G43" s="37">
        <v>4962932.9000000004</v>
      </c>
    </row>
    <row r="44" spans="1:7" x14ac:dyDescent="0.25">
      <c r="A44" s="25" t="s">
        <v>173</v>
      </c>
      <c r="B44" s="37">
        <v>603323.46</v>
      </c>
      <c r="C44" s="37">
        <v>-603323.46</v>
      </c>
      <c r="D44" s="37">
        <v>0</v>
      </c>
      <c r="E44" s="37">
        <v>0</v>
      </c>
      <c r="F44" s="37">
        <v>0</v>
      </c>
      <c r="G44" s="37">
        <v>0</v>
      </c>
    </row>
    <row r="45" spans="1:7" x14ac:dyDescent="0.25">
      <c r="A45" s="25" t="s">
        <v>174</v>
      </c>
      <c r="B45" s="37">
        <v>3255774.32</v>
      </c>
      <c r="C45" s="37">
        <v>179725.17</v>
      </c>
      <c r="D45" s="37">
        <v>3435499.49</v>
      </c>
      <c r="E45" s="37">
        <v>1636403.77</v>
      </c>
      <c r="F45" s="37">
        <v>1636403.77</v>
      </c>
      <c r="G45" s="37">
        <v>1799095.72</v>
      </c>
    </row>
    <row r="46" spans="1:7" x14ac:dyDescent="0.25">
      <c r="A46" s="25" t="s">
        <v>175</v>
      </c>
      <c r="B46" s="37">
        <v>643134.93999999994</v>
      </c>
      <c r="C46" s="37">
        <v>-82603.199999999997</v>
      </c>
      <c r="D46" s="37">
        <v>560531.74</v>
      </c>
      <c r="E46" s="37">
        <v>176653.55</v>
      </c>
      <c r="F46" s="37">
        <v>176653.55</v>
      </c>
      <c r="G46" s="37">
        <v>383878.19</v>
      </c>
    </row>
    <row r="47" spans="1:7" x14ac:dyDescent="0.25">
      <c r="A47" s="25" t="s">
        <v>176</v>
      </c>
      <c r="B47" s="37">
        <v>16665556.119999999</v>
      </c>
      <c r="C47" s="37">
        <v>-1663388.48</v>
      </c>
      <c r="D47" s="37">
        <v>15002167.640000001</v>
      </c>
      <c r="E47" s="37">
        <v>6720799.5300000003</v>
      </c>
      <c r="F47" s="37">
        <v>6720799.5300000003</v>
      </c>
      <c r="G47" s="37">
        <v>8281368.1100000003</v>
      </c>
    </row>
    <row r="48" spans="1:7" x14ac:dyDescent="0.25">
      <c r="A48" s="25" t="s">
        <v>177</v>
      </c>
      <c r="B48" s="37">
        <v>1928315.17</v>
      </c>
      <c r="C48" s="37">
        <v>191520.54</v>
      </c>
      <c r="D48" s="37">
        <v>2119835.71</v>
      </c>
      <c r="E48" s="37">
        <v>787081.68</v>
      </c>
      <c r="F48" s="37">
        <v>787081.68</v>
      </c>
      <c r="G48" s="37">
        <v>1332754.03</v>
      </c>
    </row>
    <row r="49" spans="1:7" x14ac:dyDescent="0.25">
      <c r="A49" s="25" t="s">
        <v>178</v>
      </c>
      <c r="B49" s="37">
        <v>1137271.6000000001</v>
      </c>
      <c r="C49" s="37">
        <v>445000</v>
      </c>
      <c r="D49" s="37">
        <v>1582271.6</v>
      </c>
      <c r="E49" s="37">
        <v>543677.84</v>
      </c>
      <c r="F49" s="37">
        <v>543677.84</v>
      </c>
      <c r="G49" s="37">
        <v>1038593.76</v>
      </c>
    </row>
    <row r="50" spans="1:7" x14ac:dyDescent="0.25">
      <c r="A50" s="25" t="s">
        <v>179</v>
      </c>
      <c r="B50" s="37">
        <v>2256415</v>
      </c>
      <c r="C50" s="37">
        <v>1718531.93</v>
      </c>
      <c r="D50" s="37">
        <v>3974946.93</v>
      </c>
      <c r="E50" s="37">
        <v>832200.5</v>
      </c>
      <c r="F50" s="37">
        <v>832200.5</v>
      </c>
      <c r="G50" s="37">
        <v>3142746.43</v>
      </c>
    </row>
    <row r="51" spans="1:7" x14ac:dyDescent="0.25">
      <c r="A51" s="25" t="s">
        <v>180</v>
      </c>
      <c r="B51" s="37">
        <v>410773.65</v>
      </c>
      <c r="C51" s="37">
        <v>0</v>
      </c>
      <c r="D51" s="37">
        <v>410773.65</v>
      </c>
      <c r="E51" s="37">
        <v>176564.86</v>
      </c>
      <c r="F51" s="37">
        <v>176564.86</v>
      </c>
      <c r="G51" s="37">
        <v>234208.79</v>
      </c>
    </row>
    <row r="52" spans="1:7" x14ac:dyDescent="0.25">
      <c r="A52" s="25" t="s">
        <v>181</v>
      </c>
      <c r="B52" s="37">
        <v>545365.53</v>
      </c>
      <c r="C52" s="37">
        <v>-64402.8</v>
      </c>
      <c r="D52" s="37">
        <v>480962.73</v>
      </c>
      <c r="E52" s="37">
        <v>221234.57</v>
      </c>
      <c r="F52" s="37">
        <v>221234.57</v>
      </c>
      <c r="G52" s="37">
        <v>259728.16</v>
      </c>
    </row>
    <row r="53" spans="1:7" x14ac:dyDescent="0.25">
      <c r="A53" s="25" t="s">
        <v>182</v>
      </c>
      <c r="B53" s="37">
        <v>538213.98</v>
      </c>
      <c r="C53" s="37">
        <v>78702.899999999994</v>
      </c>
      <c r="D53" s="37">
        <v>616916.88</v>
      </c>
      <c r="E53" s="37">
        <v>237630.5</v>
      </c>
      <c r="F53" s="37">
        <v>237630.5</v>
      </c>
      <c r="G53" s="37">
        <v>379286.38</v>
      </c>
    </row>
    <row r="54" spans="1:7" x14ac:dyDescent="0.25">
      <c r="A54" s="25" t="s">
        <v>183</v>
      </c>
      <c r="B54" s="37">
        <v>1758035.61</v>
      </c>
      <c r="C54" s="37">
        <v>662532.93000000005</v>
      </c>
      <c r="D54" s="37">
        <v>2420568.54</v>
      </c>
      <c r="E54" s="37">
        <v>451686.52</v>
      </c>
      <c r="F54" s="37">
        <v>451686.52</v>
      </c>
      <c r="G54" s="37">
        <v>1968882.02</v>
      </c>
    </row>
    <row r="55" spans="1:7" x14ac:dyDescent="0.25">
      <c r="A55" s="25" t="s">
        <v>184</v>
      </c>
      <c r="B55" s="37">
        <v>2608224.69</v>
      </c>
      <c r="C55" s="37">
        <v>10396.799999999999</v>
      </c>
      <c r="D55" s="37">
        <v>2618621.4900000002</v>
      </c>
      <c r="E55" s="37">
        <v>1160988.83</v>
      </c>
      <c r="F55" s="37">
        <v>1160988.83</v>
      </c>
      <c r="G55" s="37">
        <v>1457632.66</v>
      </c>
    </row>
    <row r="56" spans="1:7" x14ac:dyDescent="0.25">
      <c r="A56" s="25" t="s">
        <v>185</v>
      </c>
      <c r="B56" s="37">
        <v>2806336.62</v>
      </c>
      <c r="C56" s="37">
        <v>-20000</v>
      </c>
      <c r="D56" s="37">
        <v>2786336.62</v>
      </c>
      <c r="E56" s="37">
        <v>1285707.27</v>
      </c>
      <c r="F56" s="37">
        <v>1285707.27</v>
      </c>
      <c r="G56" s="37">
        <v>1500629.35</v>
      </c>
    </row>
    <row r="57" spans="1:7" x14ac:dyDescent="0.25">
      <c r="A57" s="25" t="s">
        <v>186</v>
      </c>
      <c r="B57" s="37">
        <v>2229498.0499999998</v>
      </c>
      <c r="C57" s="37">
        <v>-322296.09999999998</v>
      </c>
      <c r="D57" s="37">
        <v>1907201.95</v>
      </c>
      <c r="E57" s="37">
        <v>799890.88</v>
      </c>
      <c r="F57" s="37">
        <v>799890.88</v>
      </c>
      <c r="G57" s="37">
        <v>1107311.07</v>
      </c>
    </row>
    <row r="58" spans="1:7" x14ac:dyDescent="0.25">
      <c r="A58" s="25" t="s">
        <v>187</v>
      </c>
      <c r="B58" s="37">
        <v>788945.98</v>
      </c>
      <c r="C58" s="37">
        <v>124182.95</v>
      </c>
      <c r="D58" s="37">
        <v>913128.93</v>
      </c>
      <c r="E58" s="37">
        <v>349209.88</v>
      </c>
      <c r="F58" s="37">
        <v>349209.88</v>
      </c>
      <c r="G58" s="37">
        <v>563919.05000000005</v>
      </c>
    </row>
    <row r="59" spans="1:7" x14ac:dyDescent="0.25">
      <c r="A59" s="25" t="s">
        <v>188</v>
      </c>
      <c r="B59" s="37">
        <v>11930000</v>
      </c>
      <c r="C59" s="37">
        <v>70000</v>
      </c>
      <c r="D59" s="37">
        <v>12000000</v>
      </c>
      <c r="E59" s="37">
        <v>6680227.6100000003</v>
      </c>
      <c r="F59" s="37">
        <v>6680227.6100000003</v>
      </c>
      <c r="G59" s="37">
        <v>5319772.3899999997</v>
      </c>
    </row>
    <row r="60" spans="1:7" x14ac:dyDescent="0.25">
      <c r="A60" s="9" t="s">
        <v>2</v>
      </c>
      <c r="B60" s="16"/>
      <c r="C60" s="16"/>
      <c r="D60" s="16"/>
      <c r="E60" s="16"/>
      <c r="F60" s="16"/>
      <c r="G60" s="16"/>
    </row>
    <row r="61" spans="1:7" x14ac:dyDescent="0.25">
      <c r="A61" s="1" t="s">
        <v>26</v>
      </c>
      <c r="B61" s="2">
        <f t="shared" ref="B61:G61" si="1">SUM(B62:B75)</f>
        <v>168338000</v>
      </c>
      <c r="C61" s="2">
        <f t="shared" si="1"/>
        <v>-11678636.389999999</v>
      </c>
      <c r="D61" s="2">
        <f t="shared" si="1"/>
        <v>156659363.60999998</v>
      </c>
      <c r="E61" s="2">
        <f t="shared" si="1"/>
        <v>34040430.299999997</v>
      </c>
      <c r="F61" s="2">
        <f t="shared" si="1"/>
        <v>34040430.299999997</v>
      </c>
      <c r="G61" s="2">
        <f t="shared" si="1"/>
        <v>122618933.30999999</v>
      </c>
    </row>
    <row r="62" spans="1:7" x14ac:dyDescent="0.25">
      <c r="A62" s="25" t="s">
        <v>141</v>
      </c>
      <c r="B62" s="37">
        <v>7000000</v>
      </c>
      <c r="C62" s="37">
        <v>-2000000</v>
      </c>
      <c r="D62" s="37">
        <v>5000000</v>
      </c>
      <c r="E62" s="37">
        <v>5000000</v>
      </c>
      <c r="F62" s="37">
        <v>5000000</v>
      </c>
      <c r="G62" s="37">
        <v>0</v>
      </c>
    </row>
    <row r="63" spans="1:7" x14ac:dyDescent="0.25">
      <c r="A63" s="25" t="s">
        <v>148</v>
      </c>
      <c r="B63" s="37">
        <v>0</v>
      </c>
      <c r="C63" s="37">
        <v>200000</v>
      </c>
      <c r="D63" s="37">
        <v>200000</v>
      </c>
      <c r="E63" s="37">
        <v>200000</v>
      </c>
      <c r="F63" s="37">
        <v>200000</v>
      </c>
      <c r="G63" s="37">
        <v>0</v>
      </c>
    </row>
    <row r="64" spans="1:7" x14ac:dyDescent="0.25">
      <c r="A64" s="25" t="s">
        <v>156</v>
      </c>
      <c r="B64" s="37">
        <v>5663033.6200000001</v>
      </c>
      <c r="C64" s="37">
        <v>-3143033.62</v>
      </c>
      <c r="D64" s="37">
        <v>2520000</v>
      </c>
      <c r="E64" s="37">
        <v>1465469</v>
      </c>
      <c r="F64" s="37">
        <v>1465469</v>
      </c>
      <c r="G64" s="37">
        <v>1054531</v>
      </c>
    </row>
    <row r="65" spans="1:7" x14ac:dyDescent="0.25">
      <c r="A65" s="25" t="s">
        <v>162</v>
      </c>
      <c r="B65" s="37">
        <v>96238000</v>
      </c>
      <c r="C65" s="37">
        <v>-14664800.630000001</v>
      </c>
      <c r="D65" s="37">
        <v>81573199.370000005</v>
      </c>
      <c r="E65" s="37">
        <v>2541387.04</v>
      </c>
      <c r="F65" s="37">
        <v>2541387.04</v>
      </c>
      <c r="G65" s="37">
        <v>79031812.329999998</v>
      </c>
    </row>
    <row r="66" spans="1:7" x14ac:dyDescent="0.25">
      <c r="A66" s="25" t="s">
        <v>165</v>
      </c>
      <c r="B66" s="37">
        <v>39848944.25</v>
      </c>
      <c r="C66" s="37">
        <v>8594443.3300000001</v>
      </c>
      <c r="D66" s="37">
        <v>48443387.579999998</v>
      </c>
      <c r="E66" s="37">
        <v>16708317.84</v>
      </c>
      <c r="F66" s="37">
        <v>16708317.84</v>
      </c>
      <c r="G66" s="37">
        <v>31735069.739999998</v>
      </c>
    </row>
    <row r="67" spans="1:7" x14ac:dyDescent="0.25">
      <c r="A67" s="25" t="s">
        <v>166</v>
      </c>
      <c r="B67" s="37">
        <v>3101303.56</v>
      </c>
      <c r="C67" s="37">
        <v>28098.17</v>
      </c>
      <c r="D67" s="37">
        <v>3129401.73</v>
      </c>
      <c r="E67" s="37">
        <v>1539708.98</v>
      </c>
      <c r="F67" s="37">
        <v>1539708.98</v>
      </c>
      <c r="G67" s="37">
        <v>1589692.75</v>
      </c>
    </row>
    <row r="68" spans="1:7" x14ac:dyDescent="0.25">
      <c r="A68" s="25" t="s">
        <v>167</v>
      </c>
      <c r="B68" s="37">
        <v>6486718.5700000003</v>
      </c>
      <c r="C68" s="37">
        <v>-347365.85</v>
      </c>
      <c r="D68" s="37">
        <v>6139352.7199999997</v>
      </c>
      <c r="E68" s="37">
        <v>2553116.69</v>
      </c>
      <c r="F68" s="37">
        <v>2553116.69</v>
      </c>
      <c r="G68" s="37">
        <v>3586236.03</v>
      </c>
    </row>
    <row r="69" spans="1:7" x14ac:dyDescent="0.25">
      <c r="A69" s="25" t="s">
        <v>169</v>
      </c>
      <c r="B69" s="37">
        <v>0</v>
      </c>
      <c r="C69" s="37">
        <v>3364000</v>
      </c>
      <c r="D69" s="37">
        <v>3364000</v>
      </c>
      <c r="E69" s="37">
        <v>0</v>
      </c>
      <c r="F69" s="37">
        <v>0</v>
      </c>
      <c r="G69" s="37">
        <v>3364000</v>
      </c>
    </row>
    <row r="70" spans="1:7" x14ac:dyDescent="0.25">
      <c r="A70" s="25" t="s">
        <v>172</v>
      </c>
      <c r="B70" s="37">
        <v>8000000</v>
      </c>
      <c r="C70" s="37">
        <v>-6000000</v>
      </c>
      <c r="D70" s="37">
        <v>2000000</v>
      </c>
      <c r="E70" s="37">
        <v>2000000</v>
      </c>
      <c r="F70" s="37">
        <v>2000000</v>
      </c>
      <c r="G70" s="37">
        <v>0</v>
      </c>
    </row>
    <row r="71" spans="1:7" x14ac:dyDescent="0.25">
      <c r="A71" s="25" t="s">
        <v>176</v>
      </c>
      <c r="B71" s="37">
        <v>2000000</v>
      </c>
      <c r="C71" s="37">
        <v>306839.96999999997</v>
      </c>
      <c r="D71" s="37">
        <v>2306839.9700000002</v>
      </c>
      <c r="E71" s="37">
        <v>1514362</v>
      </c>
      <c r="F71" s="37">
        <v>1514362</v>
      </c>
      <c r="G71" s="37">
        <v>792477.97</v>
      </c>
    </row>
    <row r="72" spans="1:7" x14ac:dyDescent="0.25">
      <c r="A72" s="25" t="s">
        <v>179</v>
      </c>
      <c r="B72" s="37">
        <v>0</v>
      </c>
      <c r="C72" s="37">
        <v>1616000</v>
      </c>
      <c r="D72" s="37">
        <v>1616000</v>
      </c>
      <c r="E72" s="37">
        <v>399868.75</v>
      </c>
      <c r="F72" s="37">
        <v>399868.75</v>
      </c>
      <c r="G72" s="37">
        <v>1216131.25</v>
      </c>
    </row>
    <row r="73" spans="1:7" x14ac:dyDescent="0.25">
      <c r="A73" s="25" t="s">
        <v>184</v>
      </c>
      <c r="B73" s="37">
        <v>0</v>
      </c>
      <c r="C73" s="37">
        <v>42182.239999999998</v>
      </c>
      <c r="D73" s="37">
        <v>42182.239999999998</v>
      </c>
      <c r="E73" s="37">
        <v>0</v>
      </c>
      <c r="F73" s="37">
        <v>0</v>
      </c>
      <c r="G73" s="37">
        <v>42182.239999999998</v>
      </c>
    </row>
    <row r="74" spans="1:7" x14ac:dyDescent="0.25">
      <c r="A74" s="25" t="s">
        <v>185</v>
      </c>
      <c r="B74" s="37">
        <v>0</v>
      </c>
      <c r="C74" s="37">
        <v>169000</v>
      </c>
      <c r="D74" s="37">
        <v>169000</v>
      </c>
      <c r="E74" s="37">
        <v>40200</v>
      </c>
      <c r="F74" s="37">
        <v>40200</v>
      </c>
      <c r="G74" s="37">
        <v>128800</v>
      </c>
    </row>
    <row r="75" spans="1:7" x14ac:dyDescent="0.25">
      <c r="A75" s="25" t="s">
        <v>187</v>
      </c>
      <c r="B75" s="37">
        <v>0</v>
      </c>
      <c r="C75" s="37">
        <v>156000</v>
      </c>
      <c r="D75" s="37">
        <v>156000</v>
      </c>
      <c r="E75" s="37">
        <v>78000</v>
      </c>
      <c r="F75" s="37">
        <v>78000</v>
      </c>
      <c r="G75" s="37">
        <v>78000</v>
      </c>
    </row>
    <row r="76" spans="1:7" x14ac:dyDescent="0.25">
      <c r="A76" s="9" t="s">
        <v>2</v>
      </c>
      <c r="B76" s="16"/>
      <c r="C76" s="16"/>
      <c r="D76" s="16"/>
      <c r="E76" s="16"/>
      <c r="F76" s="16"/>
      <c r="G76" s="16"/>
    </row>
    <row r="77" spans="1:7" x14ac:dyDescent="0.25">
      <c r="A77" s="1" t="s">
        <v>23</v>
      </c>
      <c r="B77" s="2">
        <f t="shared" ref="B77:G77" si="2">SUM(B61,B8)</f>
        <v>361000000</v>
      </c>
      <c r="C77" s="2">
        <f t="shared" si="2"/>
        <v>0</v>
      </c>
      <c r="D77" s="2">
        <f t="shared" si="2"/>
        <v>361000000</v>
      </c>
      <c r="E77" s="2">
        <f t="shared" si="2"/>
        <v>140609972.19999999</v>
      </c>
      <c r="F77" s="2">
        <f t="shared" si="2"/>
        <v>140401397.80999997</v>
      </c>
      <c r="G77" s="2">
        <f t="shared" si="2"/>
        <v>220390027.79999995</v>
      </c>
    </row>
    <row r="78" spans="1:7" x14ac:dyDescent="0.25">
      <c r="A78" s="18"/>
      <c r="B78" s="18"/>
      <c r="C78" s="18"/>
      <c r="D78" s="18"/>
      <c r="E78" s="18"/>
      <c r="F78" s="18"/>
      <c r="G78" s="18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60:G61 B8:G8 B76:G77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6:G77 B8:G8 B60:G6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1" t="s">
        <v>27</v>
      </c>
      <c r="B1" s="71"/>
      <c r="C1" s="71"/>
      <c r="D1" s="71"/>
      <c r="E1" s="71"/>
      <c r="F1" s="71"/>
      <c r="G1" s="71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28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29</v>
      </c>
      <c r="B5" s="57"/>
      <c r="C5" s="57"/>
      <c r="D5" s="57"/>
      <c r="E5" s="57"/>
      <c r="F5" s="57"/>
      <c r="G5" s="58"/>
    </row>
    <row r="6" spans="1:7" x14ac:dyDescent="0.25">
      <c r="A6" s="69" t="s">
        <v>53</v>
      </c>
      <c r="B6" s="11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32" t="s">
        <v>107</v>
      </c>
      <c r="C7" s="70"/>
      <c r="D7" s="70"/>
      <c r="E7" s="70"/>
      <c r="F7" s="70"/>
      <c r="G7" s="70"/>
    </row>
    <row r="8" spans="1:7" ht="30" x14ac:dyDescent="0.25">
      <c r="A8" s="33" t="s">
        <v>54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108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109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56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116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37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39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40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29</v>
      </c>
      <c r="B5" s="43"/>
      <c r="C5" s="43"/>
      <c r="D5" s="43"/>
      <c r="E5" s="43"/>
      <c r="F5" s="43"/>
      <c r="G5" s="44"/>
    </row>
    <row r="6" spans="1:7" x14ac:dyDescent="0.25">
      <c r="A6" s="73" t="s">
        <v>118</v>
      </c>
      <c r="B6" s="11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12" t="s">
        <v>107</v>
      </c>
      <c r="C7" s="70"/>
      <c r="D7" s="70"/>
      <c r="E7" s="70"/>
      <c r="F7" s="70"/>
      <c r="G7" s="70"/>
    </row>
    <row r="8" spans="1:7" x14ac:dyDescent="0.25">
      <c r="A8" s="7" t="s">
        <v>41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119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42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47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48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119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120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50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51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52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6" t="s">
        <v>53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1">
        <f>+F5+1</f>
        <v>2022</v>
      </c>
    </row>
    <row r="6" spans="1:7" ht="32.25" x14ac:dyDescent="0.25">
      <c r="A6" s="68"/>
      <c r="B6" s="78"/>
      <c r="C6" s="78"/>
      <c r="D6" s="78"/>
      <c r="E6" s="78"/>
      <c r="F6" s="78"/>
      <c r="G6" s="12" t="s">
        <v>122</v>
      </c>
    </row>
    <row r="7" spans="1:7" x14ac:dyDescent="0.25">
      <c r="A7" s="24" t="s">
        <v>54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123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124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31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129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130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56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57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37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133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38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5" t="s">
        <v>134</v>
      </c>
      <c r="B39" s="75"/>
      <c r="C39" s="75"/>
      <c r="D39" s="75"/>
      <c r="E39" s="75"/>
      <c r="F39" s="75"/>
      <c r="G39" s="75"/>
    </row>
    <row r="40" spans="1:7" x14ac:dyDescent="0.25">
      <c r="A40" s="75" t="s">
        <v>135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58</v>
      </c>
      <c r="B1" s="72"/>
      <c r="C1" s="72"/>
      <c r="D1" s="72"/>
      <c r="E1" s="72"/>
      <c r="F1" s="72"/>
      <c r="G1" s="72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118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1">
        <v>2022</v>
      </c>
    </row>
    <row r="6" spans="1:7" ht="48.75" customHeight="1" x14ac:dyDescent="0.25">
      <c r="A6" s="80"/>
      <c r="B6" s="78"/>
      <c r="C6" s="78"/>
      <c r="D6" s="78"/>
      <c r="E6" s="78"/>
      <c r="F6" s="78"/>
      <c r="G6" s="12" t="s">
        <v>136</v>
      </c>
    </row>
    <row r="7" spans="1:7" x14ac:dyDescent="0.25">
      <c r="A7" s="7" t="s">
        <v>41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119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48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119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49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137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5" t="s">
        <v>134</v>
      </c>
      <c r="B32" s="75"/>
      <c r="C32" s="75"/>
      <c r="D32" s="75"/>
      <c r="E32" s="75"/>
      <c r="F32" s="75"/>
      <c r="G32" s="75"/>
    </row>
    <row r="33" spans="1:7" x14ac:dyDescent="0.25">
      <c r="A33" s="75" t="s">
        <v>135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1" t="s">
        <v>60</v>
      </c>
      <c r="B1" s="81"/>
      <c r="C1" s="81"/>
      <c r="D1" s="81"/>
      <c r="E1" s="81"/>
      <c r="F1" s="81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61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62</v>
      </c>
      <c r="C4" s="49" t="s">
        <v>63</v>
      </c>
      <c r="D4" s="49" t="s">
        <v>64</v>
      </c>
      <c r="E4" s="49" t="s">
        <v>65</v>
      </c>
      <c r="F4" s="49" t="s">
        <v>66</v>
      </c>
    </row>
    <row r="5" spans="1:6" ht="12.75" customHeight="1" x14ac:dyDescent="0.25">
      <c r="A5" s="5" t="s">
        <v>67</v>
      </c>
      <c r="B5" s="17"/>
      <c r="C5" s="17"/>
      <c r="D5" s="17"/>
      <c r="E5" s="17"/>
      <c r="F5" s="17"/>
    </row>
    <row r="6" spans="1:6" ht="30" x14ac:dyDescent="0.25">
      <c r="A6" s="21" t="s">
        <v>68</v>
      </c>
      <c r="B6" s="22"/>
      <c r="C6" s="22"/>
      <c r="D6" s="22"/>
      <c r="E6" s="22"/>
      <c r="F6" s="22"/>
    </row>
    <row r="7" spans="1:6" ht="15" x14ac:dyDescent="0.25">
      <c r="A7" s="21" t="s">
        <v>69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70</v>
      </c>
      <c r="B9" s="15"/>
      <c r="C9" s="15"/>
      <c r="D9" s="15"/>
      <c r="E9" s="15"/>
      <c r="F9" s="15"/>
    </row>
    <row r="10" spans="1:6" ht="15" x14ac:dyDescent="0.25">
      <c r="A10" s="21" t="s">
        <v>71</v>
      </c>
      <c r="B10" s="22"/>
      <c r="C10" s="22"/>
      <c r="D10" s="22"/>
      <c r="E10" s="22"/>
      <c r="F10" s="22"/>
    </row>
    <row r="11" spans="1:6" ht="15" x14ac:dyDescent="0.25">
      <c r="A11" s="38" t="s">
        <v>72</v>
      </c>
      <c r="B11" s="22"/>
      <c r="C11" s="22"/>
      <c r="D11" s="22"/>
      <c r="E11" s="22"/>
      <c r="F11" s="22"/>
    </row>
    <row r="12" spans="1:6" ht="15" x14ac:dyDescent="0.25">
      <c r="A12" s="38" t="s">
        <v>73</v>
      </c>
      <c r="B12" s="22"/>
      <c r="C12" s="22"/>
      <c r="D12" s="22"/>
      <c r="E12" s="22"/>
      <c r="F12" s="22"/>
    </row>
    <row r="13" spans="1:6" ht="15" x14ac:dyDescent="0.25">
      <c r="A13" s="38" t="s">
        <v>74</v>
      </c>
      <c r="B13" s="22"/>
      <c r="C13" s="22"/>
      <c r="D13" s="22"/>
      <c r="E13" s="22"/>
      <c r="F13" s="22"/>
    </row>
    <row r="14" spans="1:6" ht="15" x14ac:dyDescent="0.25">
      <c r="A14" s="21" t="s">
        <v>75</v>
      </c>
      <c r="B14" s="22"/>
      <c r="C14" s="22"/>
      <c r="D14" s="22"/>
      <c r="E14" s="22"/>
      <c r="F14" s="22"/>
    </row>
    <row r="15" spans="1:6" ht="15" x14ac:dyDescent="0.25">
      <c r="A15" s="38" t="s">
        <v>72</v>
      </c>
      <c r="B15" s="22"/>
      <c r="C15" s="22"/>
      <c r="D15" s="22"/>
      <c r="E15" s="22"/>
      <c r="F15" s="22"/>
    </row>
    <row r="16" spans="1:6" ht="15" x14ac:dyDescent="0.25">
      <c r="A16" s="38" t="s">
        <v>73</v>
      </c>
      <c r="B16" s="22"/>
      <c r="C16" s="22"/>
      <c r="D16" s="22"/>
      <c r="E16" s="22"/>
      <c r="F16" s="22"/>
    </row>
    <row r="17" spans="1:6" ht="15" x14ac:dyDescent="0.25">
      <c r="A17" s="38" t="s">
        <v>74</v>
      </c>
      <c r="B17" s="22"/>
      <c r="C17" s="22"/>
      <c r="D17" s="22"/>
      <c r="E17" s="22"/>
      <c r="F17" s="22"/>
    </row>
    <row r="18" spans="1:6" ht="15" x14ac:dyDescent="0.25">
      <c r="A18" s="21" t="s">
        <v>76</v>
      </c>
      <c r="B18" s="50"/>
      <c r="C18" s="22"/>
      <c r="D18" s="22"/>
      <c r="E18" s="22"/>
      <c r="F18" s="22"/>
    </row>
    <row r="19" spans="1:6" ht="15" x14ac:dyDescent="0.25">
      <c r="A19" s="21" t="s">
        <v>77</v>
      </c>
      <c r="B19" s="22"/>
      <c r="C19" s="22"/>
      <c r="D19" s="22"/>
      <c r="E19" s="22"/>
      <c r="F19" s="22"/>
    </row>
    <row r="20" spans="1:6" ht="30" x14ac:dyDescent="0.25">
      <c r="A20" s="21" t="s">
        <v>78</v>
      </c>
      <c r="B20" s="51"/>
      <c r="C20" s="51"/>
      <c r="D20" s="51"/>
      <c r="E20" s="51"/>
      <c r="F20" s="51"/>
    </row>
    <row r="21" spans="1:6" ht="30" x14ac:dyDescent="0.25">
      <c r="A21" s="21" t="s">
        <v>79</v>
      </c>
      <c r="B21" s="51"/>
      <c r="C21" s="51"/>
      <c r="D21" s="51"/>
      <c r="E21" s="51"/>
      <c r="F21" s="51"/>
    </row>
    <row r="22" spans="1:6" ht="30" x14ac:dyDescent="0.25">
      <c r="A22" s="21" t="s">
        <v>80</v>
      </c>
      <c r="B22" s="51"/>
      <c r="C22" s="51"/>
      <c r="D22" s="51"/>
      <c r="E22" s="51"/>
      <c r="F22" s="51"/>
    </row>
    <row r="23" spans="1:6" ht="15" x14ac:dyDescent="0.25">
      <c r="A23" s="21" t="s">
        <v>81</v>
      </c>
      <c r="B23" s="51"/>
      <c r="C23" s="51"/>
      <c r="D23" s="51"/>
      <c r="E23" s="51"/>
      <c r="F23" s="51"/>
    </row>
    <row r="24" spans="1:6" ht="15" x14ac:dyDescent="0.25">
      <c r="A24" s="21" t="s">
        <v>82</v>
      </c>
      <c r="B24" s="52"/>
      <c r="C24" s="22"/>
      <c r="D24" s="22"/>
      <c r="E24" s="22"/>
      <c r="F24" s="22"/>
    </row>
    <row r="25" spans="1:6" ht="15" x14ac:dyDescent="0.25">
      <c r="A25" s="21" t="s">
        <v>83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84</v>
      </c>
      <c r="B27" s="15"/>
      <c r="C27" s="15"/>
      <c r="D27" s="15"/>
      <c r="E27" s="15"/>
      <c r="F27" s="15"/>
    </row>
    <row r="28" spans="1:6" ht="15" x14ac:dyDescent="0.25">
      <c r="A28" s="21" t="s">
        <v>85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86</v>
      </c>
      <c r="B30" s="15"/>
      <c r="C30" s="15"/>
      <c r="D30" s="15"/>
      <c r="E30" s="15"/>
      <c r="F30" s="15"/>
    </row>
    <row r="31" spans="1:6" ht="15" x14ac:dyDescent="0.25">
      <c r="A31" s="21" t="s">
        <v>71</v>
      </c>
      <c r="B31" s="22"/>
      <c r="C31" s="22"/>
      <c r="D31" s="22"/>
      <c r="E31" s="22"/>
      <c r="F31" s="22"/>
    </row>
    <row r="32" spans="1:6" ht="15" x14ac:dyDescent="0.25">
      <c r="A32" s="21" t="s">
        <v>75</v>
      </c>
      <c r="B32" s="22"/>
      <c r="C32" s="22"/>
      <c r="D32" s="22"/>
      <c r="E32" s="22"/>
      <c r="F32" s="22"/>
    </row>
    <row r="33" spans="1:6" ht="15" x14ac:dyDescent="0.25">
      <c r="A33" s="21" t="s">
        <v>87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88</v>
      </c>
      <c r="B35" s="15"/>
      <c r="C35" s="15"/>
      <c r="D35" s="15"/>
      <c r="E35" s="15"/>
      <c r="F35" s="15"/>
    </row>
    <row r="36" spans="1:6" ht="15" x14ac:dyDescent="0.25">
      <c r="A36" s="21" t="s">
        <v>89</v>
      </c>
      <c r="B36" s="22"/>
      <c r="C36" s="22"/>
      <c r="D36" s="22"/>
      <c r="E36" s="22"/>
      <c r="F36" s="22"/>
    </row>
    <row r="37" spans="1:6" ht="15" x14ac:dyDescent="0.25">
      <c r="A37" s="21" t="s">
        <v>90</v>
      </c>
      <c r="B37" s="22"/>
      <c r="C37" s="22"/>
      <c r="D37" s="22"/>
      <c r="E37" s="22"/>
      <c r="F37" s="22"/>
    </row>
    <row r="38" spans="1:6" ht="15" x14ac:dyDescent="0.25">
      <c r="A38" s="21" t="s">
        <v>91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92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93</v>
      </c>
      <c r="B42" s="15"/>
      <c r="C42" s="15"/>
      <c r="D42" s="15"/>
      <c r="E42" s="15"/>
      <c r="F42" s="15"/>
    </row>
    <row r="43" spans="1:6" ht="15" x14ac:dyDescent="0.25">
      <c r="A43" s="21" t="s">
        <v>94</v>
      </c>
      <c r="B43" s="22"/>
      <c r="C43" s="22"/>
      <c r="D43" s="22"/>
      <c r="E43" s="22"/>
      <c r="F43" s="22"/>
    </row>
    <row r="44" spans="1:6" ht="15" x14ac:dyDescent="0.25">
      <c r="A44" s="21" t="s">
        <v>95</v>
      </c>
      <c r="B44" s="22"/>
      <c r="C44" s="22"/>
      <c r="D44" s="22"/>
      <c r="E44" s="22"/>
      <c r="F44" s="22"/>
    </row>
    <row r="45" spans="1:6" ht="15" x14ac:dyDescent="0.25">
      <c r="A45" s="21" t="s">
        <v>96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97</v>
      </c>
      <c r="B47" s="15"/>
      <c r="C47" s="15"/>
      <c r="D47" s="15"/>
      <c r="E47" s="15"/>
      <c r="F47" s="15"/>
    </row>
    <row r="48" spans="1:6" ht="15" x14ac:dyDescent="0.25">
      <c r="A48" s="21" t="s">
        <v>95</v>
      </c>
      <c r="B48" s="51"/>
      <c r="C48" s="51"/>
      <c r="D48" s="51"/>
      <c r="E48" s="51"/>
      <c r="F48" s="51"/>
    </row>
    <row r="49" spans="1:6" ht="15" x14ac:dyDescent="0.25">
      <c r="A49" s="21" t="s">
        <v>96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98</v>
      </c>
      <c r="B51" s="15"/>
      <c r="C51" s="15"/>
      <c r="D51" s="15"/>
      <c r="E51" s="15"/>
      <c r="F51" s="15"/>
    </row>
    <row r="52" spans="1:6" ht="15" x14ac:dyDescent="0.25">
      <c r="A52" s="21" t="s">
        <v>95</v>
      </c>
      <c r="B52" s="22"/>
      <c r="C52" s="22"/>
      <c r="D52" s="22"/>
      <c r="E52" s="22"/>
      <c r="F52" s="22"/>
    </row>
    <row r="53" spans="1:6" ht="15" x14ac:dyDescent="0.25">
      <c r="A53" s="21" t="s">
        <v>96</v>
      </c>
      <c r="B53" s="22"/>
      <c r="C53" s="22"/>
      <c r="D53" s="22"/>
      <c r="E53" s="22"/>
      <c r="F53" s="22"/>
    </row>
    <row r="54" spans="1:6" ht="15" x14ac:dyDescent="0.25">
      <c r="A54" s="21" t="s">
        <v>99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100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95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96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101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102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103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104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105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106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