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eo Nuñez\Desktop\2DO TRIMESTRE 2025\DIF\Digital\DISCIPLINA\"/>
    </mc:Choice>
  </mc:AlternateContent>
  <xr:revisionPtr revIDLastSave="0" documentId="13_ncr:1_{30427C4E-C200-4FC7-B2B2-993F340FE6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a)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2" i="15"/>
  <c r="A2" i="14" l="1"/>
  <c r="A2" i="13"/>
  <c r="A2" i="12"/>
  <c r="A2" i="11"/>
  <c r="A1" i="7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151" i="7" l="1"/>
  <c r="G152" i="7"/>
  <c r="G153" i="7"/>
  <c r="G154" i="7"/>
  <c r="G155" i="7"/>
  <c r="G156" i="7"/>
  <c r="G150" i="7"/>
  <c r="G147" i="7"/>
  <c r="G148" i="7"/>
  <c r="G146" i="7"/>
  <c r="G138" i="7"/>
  <c r="G139" i="7"/>
  <c r="G140" i="7"/>
  <c r="G141" i="7"/>
  <c r="G142" i="7"/>
  <c r="G143" i="7"/>
  <c r="G144" i="7"/>
  <c r="G137" i="7"/>
  <c r="G134" i="7"/>
  <c r="G135" i="7"/>
  <c r="G133" i="7"/>
  <c r="G124" i="7"/>
  <c r="G125" i="7"/>
  <c r="G126" i="7"/>
  <c r="G127" i="7"/>
  <c r="G128" i="7"/>
  <c r="G129" i="7"/>
  <c r="G130" i="7"/>
  <c r="G131" i="7"/>
  <c r="G123" i="7"/>
  <c r="G114" i="7"/>
  <c r="G115" i="7"/>
  <c r="G116" i="7"/>
  <c r="G117" i="7"/>
  <c r="G118" i="7"/>
  <c r="G119" i="7"/>
  <c r="G120" i="7"/>
  <c r="G121" i="7"/>
  <c r="G113" i="7"/>
  <c r="G104" i="7"/>
  <c r="G105" i="7"/>
  <c r="G106" i="7"/>
  <c r="G107" i="7"/>
  <c r="G108" i="7"/>
  <c r="G109" i="7"/>
  <c r="G110" i="7"/>
  <c r="G111" i="7"/>
  <c r="G103" i="7"/>
  <c r="G94" i="7"/>
  <c r="G95" i="7"/>
  <c r="G96" i="7"/>
  <c r="G97" i="7"/>
  <c r="G98" i="7"/>
  <c r="G99" i="7"/>
  <c r="G100" i="7"/>
  <c r="G101" i="7"/>
  <c r="G93" i="7"/>
  <c r="G86" i="7"/>
  <c r="G87" i="7"/>
  <c r="G88" i="7"/>
  <c r="G89" i="7"/>
  <c r="G90" i="7"/>
  <c r="G91" i="7"/>
  <c r="G85" i="7"/>
  <c r="G76" i="7"/>
  <c r="G77" i="7"/>
  <c r="G78" i="7"/>
  <c r="G79" i="7"/>
  <c r="G80" i="7"/>
  <c r="G81" i="7"/>
  <c r="G75" i="7"/>
  <c r="G72" i="7"/>
  <c r="G73" i="7"/>
  <c r="G71" i="7"/>
  <c r="G63" i="7"/>
  <c r="G64" i="7"/>
  <c r="G65" i="7"/>
  <c r="G66" i="7"/>
  <c r="G67" i="7"/>
  <c r="G68" i="7"/>
  <c r="G69" i="7"/>
  <c r="G62" i="7"/>
  <c r="G61" i="7" s="1"/>
  <c r="G59" i="7"/>
  <c r="G60" i="7"/>
  <c r="G58" i="7"/>
  <c r="G49" i="7"/>
  <c r="G50" i="7"/>
  <c r="G51" i="7"/>
  <c r="G52" i="7"/>
  <c r="G53" i="7"/>
  <c r="G54" i="7"/>
  <c r="G55" i="7"/>
  <c r="G56" i="7"/>
  <c r="G48" i="7"/>
  <c r="G39" i="7"/>
  <c r="G40" i="7"/>
  <c r="G41" i="7"/>
  <c r="G42" i="7"/>
  <c r="G43" i="7"/>
  <c r="G44" i="7"/>
  <c r="G45" i="7"/>
  <c r="G46" i="7"/>
  <c r="G38" i="7"/>
  <c r="G29" i="7"/>
  <c r="G30" i="7"/>
  <c r="G31" i="7"/>
  <c r="G32" i="7"/>
  <c r="G33" i="7"/>
  <c r="G34" i="7"/>
  <c r="G35" i="7"/>
  <c r="G36" i="7"/>
  <c r="G28" i="7"/>
  <c r="G19" i="7"/>
  <c r="G20" i="7"/>
  <c r="G21" i="7"/>
  <c r="G22" i="7"/>
  <c r="G23" i="7"/>
  <c r="G24" i="7"/>
  <c r="G25" i="7"/>
  <c r="G26" i="7"/>
  <c r="G18" i="7"/>
  <c r="G11" i="7"/>
  <c r="G12" i="7"/>
  <c r="G13" i="7"/>
  <c r="G14" i="7"/>
  <c r="G15" i="7"/>
  <c r="G16" i="7"/>
  <c r="G10" i="7"/>
  <c r="F149" i="7"/>
  <c r="F145" i="7"/>
  <c r="F136" i="7"/>
  <c r="F132" i="7"/>
  <c r="F122" i="7"/>
  <c r="F112" i="7"/>
  <c r="F102" i="7"/>
  <c r="F92" i="7"/>
  <c r="F84" i="7"/>
  <c r="F74" i="7"/>
  <c r="F70" i="7"/>
  <c r="F61" i="7"/>
  <c r="F57" i="7"/>
  <c r="F47" i="7"/>
  <c r="F37" i="7"/>
  <c r="F27" i="7"/>
  <c r="F17" i="7"/>
  <c r="F9" i="7"/>
  <c r="E149" i="7"/>
  <c r="E145" i="7"/>
  <c r="E136" i="7"/>
  <c r="E132" i="7"/>
  <c r="E122" i="7"/>
  <c r="E112" i="7"/>
  <c r="E102" i="7"/>
  <c r="E92" i="7"/>
  <c r="E84" i="7"/>
  <c r="E74" i="7"/>
  <c r="E70" i="7"/>
  <c r="E61" i="7"/>
  <c r="E57" i="7"/>
  <c r="E47" i="7"/>
  <c r="E37" i="7"/>
  <c r="E27" i="7"/>
  <c r="E17" i="7"/>
  <c r="E9" i="7"/>
  <c r="D149" i="7"/>
  <c r="D145" i="7"/>
  <c r="D136" i="7"/>
  <c r="D132" i="7"/>
  <c r="D122" i="7"/>
  <c r="D112" i="7"/>
  <c r="D92" i="7"/>
  <c r="D84" i="7"/>
  <c r="D74" i="7"/>
  <c r="D70" i="7"/>
  <c r="D61" i="7"/>
  <c r="D57" i="7"/>
  <c r="D47" i="7"/>
  <c r="D37" i="7"/>
  <c r="D27" i="7"/>
  <c r="D17" i="7"/>
  <c r="D9" i="7"/>
  <c r="C149" i="7"/>
  <c r="C145" i="7"/>
  <c r="C136" i="7"/>
  <c r="C132" i="7"/>
  <c r="C122" i="7"/>
  <c r="C112" i="7"/>
  <c r="C102" i="7"/>
  <c r="C92" i="7"/>
  <c r="C84" i="7"/>
  <c r="C74" i="7"/>
  <c r="C70" i="7"/>
  <c r="C61" i="7"/>
  <c r="C57" i="7"/>
  <c r="C47" i="7"/>
  <c r="C37" i="7"/>
  <c r="C27" i="7"/>
  <c r="C17" i="7"/>
  <c r="C9" i="7"/>
  <c r="B149" i="7"/>
  <c r="B145" i="7"/>
  <c r="B136" i="7"/>
  <c r="B132" i="7"/>
  <c r="B122" i="7"/>
  <c r="B112" i="7"/>
  <c r="B102" i="7"/>
  <c r="B92" i="7"/>
  <c r="B84" i="7"/>
  <c r="B74" i="7"/>
  <c r="B70" i="7"/>
  <c r="B61" i="7"/>
  <c r="B57" i="7"/>
  <c r="B47" i="7"/>
  <c r="B37" i="7"/>
  <c r="B27" i="7"/>
  <c r="B17" i="7"/>
  <c r="B9" i="7"/>
  <c r="G70" i="7" l="1"/>
  <c r="G145" i="7"/>
  <c r="E83" i="7"/>
  <c r="C8" i="7"/>
  <c r="G27" i="7"/>
  <c r="G122" i="7"/>
  <c r="B83" i="7"/>
  <c r="C83" i="7"/>
  <c r="G17" i="7"/>
  <c r="G37" i="7"/>
  <c r="G74" i="7"/>
  <c r="G92" i="7"/>
  <c r="G132" i="7"/>
  <c r="G149" i="7"/>
  <c r="B8" i="7"/>
  <c r="B158" i="7" s="1"/>
  <c r="D83" i="7"/>
  <c r="E8" i="7"/>
  <c r="E158" i="7" s="1"/>
  <c r="F83" i="7"/>
  <c r="G57" i="7"/>
  <c r="G112" i="7"/>
  <c r="G136" i="7"/>
  <c r="G102" i="7"/>
  <c r="G84" i="7"/>
  <c r="G47" i="7"/>
  <c r="G9" i="7"/>
  <c r="F8" i="7"/>
  <c r="D8" i="7"/>
  <c r="F158" i="7" l="1"/>
  <c r="C158" i="7"/>
  <c r="G8" i="7"/>
  <c r="D158" i="7"/>
  <c r="G83" i="7"/>
  <c r="G158" i="7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<sst xmlns="http://schemas.openxmlformats.org/spreadsheetml/2006/main" count="338" uniqueCount="210">
  <si>
    <t>(PESOS)</t>
  </si>
  <si>
    <t>Concepto (c)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</si>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</sst>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87">
    <xf numFmtId="0" fontId="0" fillId="0" borderId="0" xfId="0"/>
    <xf numFmtId="0" fontId="2" fillId="0" borderId="11" xfId="0" applyFont="1" applyBorder="1" applyAlignment="1">
      <alignment horizontal="left" vertical="center" indent="3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3"/>
    </xf>
    <xf numFmtId="0" fontId="2" fillId="0" borderId="10" xfId="0" applyFont="1" applyBorder="1" applyAlignment="1">
      <alignment horizontal="left" vertical="center" indent="3"/>
    </xf>
    <xf numFmtId="0" fontId="2" fillId="3" borderId="10" xfId="0" applyFont="1" applyFill="1" applyBorder="1" applyAlignment="1">
      <alignment horizontal="left" vertical="center" indent="3"/>
    </xf>
    <xf numFmtId="0" fontId="2" fillId="3" borderId="11" xfId="0" applyFont="1" applyFill="1" applyBorder="1" applyAlignment="1">
      <alignment horizontal="left" vertical="center" indent="3"/>
    </xf>
    <xf numFmtId="0" fontId="2" fillId="3" borderId="11" xfId="0" applyFont="1" applyFill="1" applyBorder="1" applyAlignment="1">
      <alignment horizontal="left" indent="3"/>
    </xf>
    <xf numFmtId="0" fontId="2" fillId="0" borderId="10" xfId="0" applyFont="1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center" vertical="center" wrapText="1"/>
    </xf>
    <xf numFmtId="43" fontId="2" fillId="0" borderId="10" xfId="1" applyFont="1" applyBorder="1" applyAlignment="1" applyProtection="1">
      <alignment vertical="center"/>
      <protection locked="0"/>
    </xf>
    <xf numFmtId="43" fontId="2" fillId="0" borderId="11" xfId="1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horizontal="left" vertical="center" wrapText="1" indent="6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0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 applyProtection="1">
      <alignment horizontal="left" vertical="center" indent="6"/>
      <protection locked="0"/>
    </xf>
    <xf numFmtId="0" fontId="0" fillId="0" borderId="11" xfId="0" applyBorder="1" applyAlignment="1" applyProtection="1">
      <alignment horizontal="left" vertical="center" wrapText="1" indent="6"/>
      <protection locked="0"/>
    </xf>
    <xf numFmtId="0" fontId="0" fillId="0" borderId="11" xfId="0" applyBorder="1" applyAlignment="1" applyProtection="1">
      <alignment horizontal="left" indent="6"/>
      <protection locked="0"/>
    </xf>
    <xf numFmtId="0" fontId="2" fillId="0" borderId="11" xfId="0" applyFont="1" applyBorder="1" applyAlignment="1" applyProtection="1">
      <alignment horizontal="left" vertical="center" indent="3"/>
      <protection locked="0"/>
    </xf>
    <xf numFmtId="0" fontId="0" fillId="0" borderId="11" xfId="0" applyBorder="1" applyAlignment="1">
      <alignment horizontal="left" vertical="center" wrapText="1" indent="3"/>
    </xf>
    <xf numFmtId="0" fontId="0" fillId="0" borderId="12" xfId="0" applyBorder="1" applyProtection="1">
      <protection locked="0"/>
    </xf>
    <xf numFmtId="0" fontId="0" fillId="0" borderId="0" xfId="0" applyProtection="1"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left" vertical="center" wrapText="1" indent="3"/>
      <protection locked="0"/>
    </xf>
    <xf numFmtId="0" fontId="2" fillId="0" borderId="11" xfId="0" applyFont="1" applyBorder="1" applyAlignment="1" applyProtection="1">
      <alignment horizontal="left" indent="3"/>
      <protection locked="0"/>
    </xf>
    <xf numFmtId="0" fontId="0" fillId="0" borderId="11" xfId="0" applyBorder="1" applyAlignment="1" applyProtection="1">
      <alignment horizontal="left" vertical="center" wrapText="1" indent="3"/>
      <protection locked="0"/>
    </xf>
    <xf numFmtId="0" fontId="0" fillId="0" borderId="12" xfId="0" applyBorder="1" applyAlignment="1" applyProtection="1">
      <alignment vertical="center"/>
      <protection locked="0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9"/>
    </xf>
    <xf numFmtId="4" fontId="2" fillId="0" borderId="11" xfId="0" applyNumberFormat="1" applyFont="1" applyBorder="1" applyAlignment="1" applyProtection="1">
      <alignment horizontal="right" vertical="top"/>
      <protection locked="0"/>
    </xf>
    <xf numFmtId="0" fontId="0" fillId="3" borderId="11" xfId="0" applyFill="1" applyBorder="1" applyAlignment="1">
      <alignment horizontal="left" vertical="center" indent="6"/>
    </xf>
    <xf numFmtId="0" fontId="0" fillId="3" borderId="11" xfId="0" applyFill="1" applyBorder="1" applyAlignment="1">
      <alignment horizontal="left" vertical="center" indent="9"/>
    </xf>
    <xf numFmtId="0" fontId="0" fillId="3" borderId="11" xfId="0" applyFill="1" applyBorder="1" applyAlignment="1">
      <alignment horizontal="left" vertical="center" indent="3"/>
    </xf>
    <xf numFmtId="0" fontId="0" fillId="3" borderId="11" xfId="0" applyFill="1" applyBorder="1" applyAlignment="1">
      <alignment horizontal="left" indent="9"/>
    </xf>
    <xf numFmtId="0" fontId="0" fillId="3" borderId="11" xfId="0" applyFill="1" applyBorder="1" applyAlignment="1">
      <alignment horizontal="left" indent="3"/>
    </xf>
    <xf numFmtId="0" fontId="0" fillId="0" borderId="5" xfId="0" applyBorder="1" applyAlignment="1">
      <alignment horizontal="center" vertical="center"/>
    </xf>
    <xf numFmtId="4" fontId="2" fillId="0" borderId="5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0" fillId="0" borderId="12" xfId="0" applyBorder="1" applyAlignment="1">
      <alignment horizontal="left" vertical="center" wrapText="1" indent="3"/>
    </xf>
    <xf numFmtId="0" fontId="2" fillId="0" borderId="9" xfId="0" applyFont="1" applyBorder="1" applyAlignment="1">
      <alignment horizontal="center" vertical="center" wrapText="1"/>
    </xf>
    <xf numFmtId="3" fontId="0" fillId="0" borderId="11" xfId="0" applyNumberFormat="1" applyBorder="1" applyAlignment="1" applyProtection="1">
      <alignment vertical="center"/>
      <protection locked="0"/>
    </xf>
    <xf numFmtId="10" fontId="0" fillId="0" borderId="11" xfId="0" applyNumberFormat="1" applyBorder="1" applyAlignment="1" applyProtection="1">
      <alignment vertical="center"/>
      <protection locked="0"/>
    </xf>
    <xf numFmtId="9" fontId="0" fillId="0" borderId="11" xfId="0" applyNumberFormat="1" applyBorder="1" applyAlignment="1" applyProtection="1">
      <alignment vertical="center"/>
      <protection locked="0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" xfId="0" applyFont="1" applyFill="1" applyBorder="1" applyAlignment="1" applyProtection="1">
      <alignment horizontal="centerContinuous" vertical="center"/>
      <protection locked="0"/>
    </xf>
    <xf numFmtId="0" fontId="2" fillId="2" borderId="2" xfId="0" applyFont="1" applyFill="1" applyBorder="1" applyAlignment="1" applyProtection="1">
      <alignment horizontal="centerContinuous" vertical="center"/>
      <protection locked="0"/>
    </xf>
    <xf numFmtId="0" fontId="2" fillId="2" borderId="3" xfId="0" applyFont="1" applyFill="1" applyBorder="1" applyAlignment="1" applyProtection="1">
      <alignment horizontal="centerContinuous"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13" fillId="2" borderId="6" xfId="3" applyFont="1" applyFill="1" applyBorder="1" applyAlignment="1">
      <alignment horizontal="centerContinuous" vertical="center"/>
    </xf>
    <xf numFmtId="0" fontId="12" fillId="2" borderId="7" xfId="3" applyFont="1" applyFill="1" applyBorder="1" applyAlignment="1">
      <alignment horizontal="centerContinuous" vertical="center"/>
    </xf>
    <xf numFmtId="0" fontId="12" fillId="2" borderId="8" xfId="3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59"/>
  <sheetViews>
    <sheetView showGridLines="0" tabSelected="1" zoomScale="75" zoomScaleNormal="75" workbookViewId="0">
      <selection activeCell="I24" sqref="I2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x14ac:dyDescent="0.25">
      <c r="A1" s="58" t="e">
        <f>#REF!</f>
        <v>#REF!</v>
      </c>
      <c r="B1" s="58"/>
      <c r="C1" s="58"/>
      <c r="D1" s="58"/>
      <c r="E1" s="58"/>
      <c r="F1" s="58"/>
      <c r="G1" s="58"/>
    </row>
    <row r="2" spans="1:7" x14ac:dyDescent="0.25">
      <c r="A2" s="59" t="s">
        <v>15</v>
      </c>
      <c r="B2" s="59"/>
      <c r="C2" s="59"/>
      <c r="D2" s="59"/>
      <c r="E2" s="59"/>
      <c r="F2" s="59"/>
      <c r="G2" s="59"/>
    </row>
    <row r="3" spans="1:7" x14ac:dyDescent="0.25">
      <c r="A3" s="59" t="s">
        <v>16</v>
      </c>
      <c r="B3" s="59"/>
      <c r="C3" s="59"/>
      <c r="D3" s="59"/>
      <c r="E3" s="59"/>
      <c r="F3" s="59"/>
      <c r="G3" s="59"/>
    </row>
    <row r="4" spans="1:7" x14ac:dyDescent="0.25">
      <c r="A4" s="59" t="e">
        <f>#REF!</f>
        <v>#REF!</v>
      </c>
      <c r="B4" s="59"/>
      <c r="C4" s="59"/>
      <c r="D4" s="59"/>
      <c r="E4" s="59"/>
      <c r="F4" s="59"/>
      <c r="G4" s="59"/>
    </row>
    <row r="5" spans="1:7" x14ac:dyDescent="0.25">
      <c r="A5" s="60" t="s">
        <v>0</v>
      </c>
      <c r="B5" s="60"/>
      <c r="C5" s="60"/>
      <c r="D5" s="60"/>
      <c r="E5" s="60"/>
      <c r="F5" s="60"/>
      <c r="G5" s="60"/>
    </row>
    <row r="6" spans="1:7" x14ac:dyDescent="0.25">
      <c r="A6" s="72" t="s">
        <v>1</v>
      </c>
      <c r="B6" s="72" t="s">
        <v>17</v>
      </c>
      <c r="C6" s="72"/>
      <c r="D6" s="72"/>
      <c r="E6" s="72"/>
      <c r="F6" s="72"/>
      <c r="G6" s="73" t="s">
        <v>18</v>
      </c>
    </row>
    <row r="7" spans="1:7" ht="30" x14ac:dyDescent="0.25">
      <c r="A7" s="72"/>
      <c r="B7" s="2" t="s">
        <v>19</v>
      </c>
      <c r="C7" s="2" t="s">
        <v>20</v>
      </c>
      <c r="D7" s="2" t="s">
        <v>21</v>
      </c>
      <c r="E7" s="2" t="s">
        <v>2</v>
      </c>
      <c r="F7" s="2" t="s">
        <v>22</v>
      </c>
      <c r="G7" s="72"/>
    </row>
    <row r="8" spans="1:7" x14ac:dyDescent="0.25">
      <c r="A8" s="6" t="s">
        <v>23</v>
      </c>
      <c r="B8" s="38">
        <f t="shared" ref="B8:G8" si="0">SUM(B9,B17,B27,B37,B47,B57,B61,B70,B74)</f>
        <v>13000000</v>
      </c>
      <c r="C8" s="38">
        <f t="shared" si="0"/>
        <v>485000</v>
      </c>
      <c r="D8" s="38">
        <f t="shared" si="0"/>
        <v>13485000</v>
      </c>
      <c r="E8" s="38">
        <f t="shared" si="0"/>
        <v>6478672.5599999996</v>
      </c>
      <c r="F8" s="38">
        <f t="shared" si="0"/>
        <v>6478672.5599999996</v>
      </c>
      <c r="G8" s="38">
        <f t="shared" si="0"/>
        <v>7006327.4399999995</v>
      </c>
    </row>
    <row r="9" spans="1:7" x14ac:dyDescent="0.25">
      <c r="A9" s="39" t="s">
        <v>24</v>
      </c>
      <c r="B9" s="38">
        <f t="shared" ref="B9:G9" si="1">SUM(B10:B16)</f>
        <v>10732986.09</v>
      </c>
      <c r="C9" s="38">
        <f t="shared" si="1"/>
        <v>-23000</v>
      </c>
      <c r="D9" s="38">
        <f t="shared" si="1"/>
        <v>10709986.09</v>
      </c>
      <c r="E9" s="38">
        <f t="shared" si="1"/>
        <v>4800421.92</v>
      </c>
      <c r="F9" s="38">
        <f t="shared" si="1"/>
        <v>4800421.92</v>
      </c>
      <c r="G9" s="38">
        <f t="shared" si="1"/>
        <v>5909564.169999999</v>
      </c>
    </row>
    <row r="10" spans="1:7" x14ac:dyDescent="0.25">
      <c r="A10" s="40" t="s">
        <v>25</v>
      </c>
      <c r="B10" s="36">
        <v>6393536.5999999996</v>
      </c>
      <c r="C10" s="36">
        <v>0</v>
      </c>
      <c r="D10" s="36">
        <v>6393536.5999999996</v>
      </c>
      <c r="E10" s="36">
        <v>2825620.4</v>
      </c>
      <c r="F10" s="36">
        <v>2825620.4</v>
      </c>
      <c r="G10" s="36">
        <f>D10-E10</f>
        <v>3567916.1999999997</v>
      </c>
    </row>
    <row r="11" spans="1:7" x14ac:dyDescent="0.25">
      <c r="A11" s="40" t="s">
        <v>26</v>
      </c>
      <c r="B11" s="36">
        <v>57000</v>
      </c>
      <c r="C11" s="36">
        <v>-15000</v>
      </c>
      <c r="D11" s="36">
        <v>42000</v>
      </c>
      <c r="E11" s="36">
        <v>13500</v>
      </c>
      <c r="F11" s="36">
        <v>13500</v>
      </c>
      <c r="G11" s="36">
        <f t="shared" ref="G11:G16" si="2">D11-E11</f>
        <v>28500</v>
      </c>
    </row>
    <row r="12" spans="1:7" x14ac:dyDescent="0.25">
      <c r="A12" s="40" t="s">
        <v>27</v>
      </c>
      <c r="B12" s="36">
        <v>922362.37</v>
      </c>
      <c r="C12" s="36">
        <v>-8000</v>
      </c>
      <c r="D12" s="36">
        <v>914362.37</v>
      </c>
      <c r="E12" s="36">
        <v>167994.95</v>
      </c>
      <c r="F12" s="36">
        <v>167994.95</v>
      </c>
      <c r="G12" s="36">
        <f t="shared" si="2"/>
        <v>746367.41999999993</v>
      </c>
    </row>
    <row r="13" spans="1:7" x14ac:dyDescent="0.25">
      <c r="A13" s="40" t="s">
        <v>28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f t="shared" si="2"/>
        <v>0</v>
      </c>
    </row>
    <row r="14" spans="1:7" x14ac:dyDescent="0.25">
      <c r="A14" s="40" t="s">
        <v>29</v>
      </c>
      <c r="B14" s="36">
        <v>3360087.12</v>
      </c>
      <c r="C14" s="36">
        <v>0</v>
      </c>
      <c r="D14" s="36">
        <v>3360087.12</v>
      </c>
      <c r="E14" s="36">
        <v>1793306.57</v>
      </c>
      <c r="F14" s="36">
        <v>1793306.57</v>
      </c>
      <c r="G14" s="36">
        <f t="shared" si="2"/>
        <v>1566780.55</v>
      </c>
    </row>
    <row r="15" spans="1:7" x14ac:dyDescent="0.25">
      <c r="A15" s="40" t="s">
        <v>30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f t="shared" si="2"/>
        <v>0</v>
      </c>
    </row>
    <row r="16" spans="1:7" x14ac:dyDescent="0.25">
      <c r="A16" s="40" t="s">
        <v>31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f t="shared" si="2"/>
        <v>0</v>
      </c>
    </row>
    <row r="17" spans="1:7" x14ac:dyDescent="0.25">
      <c r="A17" s="39" t="s">
        <v>32</v>
      </c>
      <c r="B17" s="38">
        <f t="shared" ref="B17:G17" si="3">SUM(B18:B26)</f>
        <v>978838.75</v>
      </c>
      <c r="C17" s="38">
        <f t="shared" si="3"/>
        <v>27680.809999999998</v>
      </c>
      <c r="D17" s="38">
        <f t="shared" si="3"/>
        <v>1006519.56</v>
      </c>
      <c r="E17" s="38">
        <f t="shared" si="3"/>
        <v>544088.55999999994</v>
      </c>
      <c r="F17" s="38">
        <f t="shared" si="3"/>
        <v>544088.55999999994</v>
      </c>
      <c r="G17" s="38">
        <f t="shared" si="3"/>
        <v>462431</v>
      </c>
    </row>
    <row r="18" spans="1:7" x14ac:dyDescent="0.25">
      <c r="A18" s="40" t="s">
        <v>33</v>
      </c>
      <c r="B18" s="36">
        <v>241500</v>
      </c>
      <c r="C18" s="36">
        <v>-500</v>
      </c>
      <c r="D18" s="36">
        <v>241000</v>
      </c>
      <c r="E18" s="36">
        <v>87725.53</v>
      </c>
      <c r="F18" s="36">
        <v>87725.53</v>
      </c>
      <c r="G18" s="36">
        <f>D18-E18</f>
        <v>153274.47</v>
      </c>
    </row>
    <row r="19" spans="1:7" x14ac:dyDescent="0.25">
      <c r="A19" s="40" t="s">
        <v>34</v>
      </c>
      <c r="B19" s="36">
        <v>139500</v>
      </c>
      <c r="C19" s="36">
        <v>-30500</v>
      </c>
      <c r="D19" s="36">
        <v>109000</v>
      </c>
      <c r="E19" s="36">
        <v>102559.07</v>
      </c>
      <c r="F19" s="36">
        <v>102559.07</v>
      </c>
      <c r="G19" s="36">
        <f t="shared" ref="G19:G26" si="4">D19-E19</f>
        <v>6440.929999999993</v>
      </c>
    </row>
    <row r="20" spans="1:7" x14ac:dyDescent="0.25">
      <c r="A20" s="40" t="s">
        <v>35</v>
      </c>
      <c r="B20" s="36">
        <v>18000</v>
      </c>
      <c r="C20" s="36">
        <v>-11000</v>
      </c>
      <c r="D20" s="36">
        <v>7000</v>
      </c>
      <c r="E20" s="36">
        <v>0</v>
      </c>
      <c r="F20" s="36">
        <v>0</v>
      </c>
      <c r="G20" s="36">
        <f t="shared" si="4"/>
        <v>7000</v>
      </c>
    </row>
    <row r="21" spans="1:7" x14ac:dyDescent="0.25">
      <c r="A21" s="40" t="s">
        <v>36</v>
      </c>
      <c r="B21" s="36">
        <v>99000</v>
      </c>
      <c r="C21" s="36">
        <v>-34000</v>
      </c>
      <c r="D21" s="36">
        <v>65000</v>
      </c>
      <c r="E21" s="36">
        <v>30892.13</v>
      </c>
      <c r="F21" s="36">
        <v>30892.13</v>
      </c>
      <c r="G21" s="36">
        <f t="shared" si="4"/>
        <v>34107.869999999995</v>
      </c>
    </row>
    <row r="22" spans="1:7" x14ac:dyDescent="0.25">
      <c r="A22" s="40" t="s">
        <v>37</v>
      </c>
      <c r="B22" s="36">
        <v>51000</v>
      </c>
      <c r="C22" s="36">
        <v>19680.810000000001</v>
      </c>
      <c r="D22" s="36">
        <v>70680.81</v>
      </c>
      <c r="E22" s="36">
        <v>54293.7</v>
      </c>
      <c r="F22" s="36">
        <v>54293.7</v>
      </c>
      <c r="G22" s="36">
        <f t="shared" si="4"/>
        <v>16387.11</v>
      </c>
    </row>
    <row r="23" spans="1:7" x14ac:dyDescent="0.25">
      <c r="A23" s="40" t="s">
        <v>38</v>
      </c>
      <c r="B23" s="36">
        <v>275338.75</v>
      </c>
      <c r="C23" s="36">
        <v>50000</v>
      </c>
      <c r="D23" s="36">
        <v>325338.75</v>
      </c>
      <c r="E23" s="36">
        <v>135428.01999999999</v>
      </c>
      <c r="F23" s="36">
        <v>135428.01999999999</v>
      </c>
      <c r="G23" s="36">
        <f t="shared" si="4"/>
        <v>189910.73</v>
      </c>
    </row>
    <row r="24" spans="1:7" x14ac:dyDescent="0.25">
      <c r="A24" s="40" t="s">
        <v>39</v>
      </c>
      <c r="B24" s="36">
        <v>36000</v>
      </c>
      <c r="C24" s="36">
        <v>-24000</v>
      </c>
      <c r="D24" s="36">
        <v>12000</v>
      </c>
      <c r="E24" s="36">
        <v>0</v>
      </c>
      <c r="F24" s="36">
        <v>0</v>
      </c>
      <c r="G24" s="36">
        <f t="shared" si="4"/>
        <v>12000</v>
      </c>
    </row>
    <row r="25" spans="1:7" x14ac:dyDescent="0.25">
      <c r="A25" s="40" t="s">
        <v>40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f t="shared" si="4"/>
        <v>0</v>
      </c>
    </row>
    <row r="26" spans="1:7" x14ac:dyDescent="0.25">
      <c r="A26" s="40" t="s">
        <v>41</v>
      </c>
      <c r="B26" s="36">
        <v>118500</v>
      </c>
      <c r="C26" s="36">
        <v>58000</v>
      </c>
      <c r="D26" s="36">
        <v>176500</v>
      </c>
      <c r="E26" s="36">
        <v>133190.10999999999</v>
      </c>
      <c r="F26" s="36">
        <v>133190.10999999999</v>
      </c>
      <c r="G26" s="36">
        <f t="shared" si="4"/>
        <v>43309.890000000014</v>
      </c>
    </row>
    <row r="27" spans="1:7" x14ac:dyDescent="0.25">
      <c r="A27" s="39" t="s">
        <v>42</v>
      </c>
      <c r="B27" s="38">
        <f t="shared" ref="B27:G27" si="5">SUM(B28:B36)</f>
        <v>700500</v>
      </c>
      <c r="C27" s="38">
        <f t="shared" si="5"/>
        <v>411000</v>
      </c>
      <c r="D27" s="38">
        <f t="shared" si="5"/>
        <v>1111500</v>
      </c>
      <c r="E27" s="38">
        <f t="shared" si="5"/>
        <v>725403.59</v>
      </c>
      <c r="F27" s="38">
        <f t="shared" si="5"/>
        <v>725403.59</v>
      </c>
      <c r="G27" s="38">
        <f t="shared" si="5"/>
        <v>386096.41000000003</v>
      </c>
    </row>
    <row r="28" spans="1:7" x14ac:dyDescent="0.25">
      <c r="A28" s="40" t="s">
        <v>43</v>
      </c>
      <c r="B28" s="36">
        <v>102000</v>
      </c>
      <c r="C28" s="36">
        <v>-10000</v>
      </c>
      <c r="D28" s="36">
        <v>92000</v>
      </c>
      <c r="E28" s="36">
        <v>52958</v>
      </c>
      <c r="F28" s="36">
        <v>52958</v>
      </c>
      <c r="G28" s="36">
        <f>D28-E28</f>
        <v>39042</v>
      </c>
    </row>
    <row r="29" spans="1:7" x14ac:dyDescent="0.25">
      <c r="A29" s="40" t="s">
        <v>44</v>
      </c>
      <c r="B29" s="36">
        <v>19500</v>
      </c>
      <c r="C29" s="36">
        <v>-11500</v>
      </c>
      <c r="D29" s="36">
        <v>8000</v>
      </c>
      <c r="E29" s="36">
        <v>0</v>
      </c>
      <c r="F29" s="36">
        <v>0</v>
      </c>
      <c r="G29" s="36">
        <f t="shared" ref="G29:G36" si="6">D29-E29</f>
        <v>8000</v>
      </c>
    </row>
    <row r="30" spans="1:7" x14ac:dyDescent="0.25">
      <c r="A30" s="40" t="s">
        <v>45</v>
      </c>
      <c r="B30" s="36">
        <v>103500</v>
      </c>
      <c r="C30" s="36">
        <v>86000</v>
      </c>
      <c r="D30" s="36">
        <v>189500</v>
      </c>
      <c r="E30" s="36">
        <v>147013.09</v>
      </c>
      <c r="F30" s="36">
        <v>147013.09</v>
      </c>
      <c r="G30" s="36">
        <f t="shared" si="6"/>
        <v>42486.91</v>
      </c>
    </row>
    <row r="31" spans="1:7" x14ac:dyDescent="0.25">
      <c r="A31" s="40" t="s">
        <v>46</v>
      </c>
      <c r="B31" s="36">
        <v>78000</v>
      </c>
      <c r="C31" s="36">
        <v>-7000</v>
      </c>
      <c r="D31" s="36">
        <v>71000</v>
      </c>
      <c r="E31" s="36">
        <v>66399.16</v>
      </c>
      <c r="F31" s="36">
        <v>66399.16</v>
      </c>
      <c r="G31" s="36">
        <f t="shared" si="6"/>
        <v>4600.8399999999965</v>
      </c>
    </row>
    <row r="32" spans="1:7" ht="14.45" customHeight="1" x14ac:dyDescent="0.25">
      <c r="A32" s="40" t="s">
        <v>47</v>
      </c>
      <c r="B32" s="36">
        <v>90000</v>
      </c>
      <c r="C32" s="36">
        <v>57000</v>
      </c>
      <c r="D32" s="36">
        <v>147000</v>
      </c>
      <c r="E32" s="36">
        <v>25560.240000000002</v>
      </c>
      <c r="F32" s="36">
        <v>25560.240000000002</v>
      </c>
      <c r="G32" s="36">
        <f t="shared" si="6"/>
        <v>121439.76</v>
      </c>
    </row>
    <row r="33" spans="1:7" ht="14.45" customHeight="1" x14ac:dyDescent="0.25">
      <c r="A33" s="40" t="s">
        <v>48</v>
      </c>
      <c r="B33" s="36">
        <v>22500</v>
      </c>
      <c r="C33" s="36">
        <v>40500</v>
      </c>
      <c r="D33" s="36">
        <v>63000</v>
      </c>
      <c r="E33" s="36">
        <v>0</v>
      </c>
      <c r="F33" s="36">
        <v>0</v>
      </c>
      <c r="G33" s="36">
        <f t="shared" si="6"/>
        <v>63000</v>
      </c>
    </row>
    <row r="34" spans="1:7" ht="14.45" customHeight="1" x14ac:dyDescent="0.25">
      <c r="A34" s="40" t="s">
        <v>49</v>
      </c>
      <c r="B34" s="36">
        <v>25500</v>
      </c>
      <c r="C34" s="36">
        <v>38500</v>
      </c>
      <c r="D34" s="36">
        <v>64000</v>
      </c>
      <c r="E34" s="36">
        <v>16621.919999999998</v>
      </c>
      <c r="F34" s="36">
        <v>16621.919999999998</v>
      </c>
      <c r="G34" s="36">
        <f t="shared" si="6"/>
        <v>47378.080000000002</v>
      </c>
    </row>
    <row r="35" spans="1:7" ht="14.45" customHeight="1" x14ac:dyDescent="0.25">
      <c r="A35" s="40" t="s">
        <v>50</v>
      </c>
      <c r="B35" s="36">
        <v>153000</v>
      </c>
      <c r="C35" s="36">
        <v>24500</v>
      </c>
      <c r="D35" s="36">
        <v>177500</v>
      </c>
      <c r="E35" s="36">
        <v>119124.18</v>
      </c>
      <c r="F35" s="36">
        <v>119124.18</v>
      </c>
      <c r="G35" s="36">
        <f t="shared" si="6"/>
        <v>58375.820000000007</v>
      </c>
    </row>
    <row r="36" spans="1:7" ht="14.45" customHeight="1" x14ac:dyDescent="0.25">
      <c r="A36" s="40" t="s">
        <v>51</v>
      </c>
      <c r="B36" s="36">
        <v>106500</v>
      </c>
      <c r="C36" s="36">
        <v>193000</v>
      </c>
      <c r="D36" s="36">
        <v>299500</v>
      </c>
      <c r="E36" s="36">
        <v>297727</v>
      </c>
      <c r="F36" s="36">
        <v>297727</v>
      </c>
      <c r="G36" s="36">
        <f t="shared" si="6"/>
        <v>1773</v>
      </c>
    </row>
    <row r="37" spans="1:7" x14ac:dyDescent="0.25">
      <c r="A37" s="39" t="s">
        <v>52</v>
      </c>
      <c r="B37" s="38">
        <f t="shared" ref="B37:G37" si="7">SUM(B38:B46)</f>
        <v>584675.16</v>
      </c>
      <c r="C37" s="38">
        <f t="shared" si="7"/>
        <v>-207000</v>
      </c>
      <c r="D37" s="38">
        <f t="shared" si="7"/>
        <v>377675.16000000003</v>
      </c>
      <c r="E37" s="38">
        <f t="shared" si="7"/>
        <v>162439.29999999999</v>
      </c>
      <c r="F37" s="38">
        <f t="shared" si="7"/>
        <v>162439.29999999999</v>
      </c>
      <c r="G37" s="38">
        <f t="shared" si="7"/>
        <v>215235.86</v>
      </c>
    </row>
    <row r="38" spans="1:7" x14ac:dyDescent="0.25">
      <c r="A38" s="40" t="s">
        <v>53</v>
      </c>
      <c r="B38" s="36">
        <v>245000</v>
      </c>
      <c r="C38" s="36">
        <v>-245000</v>
      </c>
      <c r="D38" s="36">
        <v>0</v>
      </c>
      <c r="E38" s="36">
        <v>0</v>
      </c>
      <c r="F38" s="36">
        <v>0</v>
      </c>
      <c r="G38" s="36">
        <f>D38-E38</f>
        <v>0</v>
      </c>
    </row>
    <row r="39" spans="1:7" x14ac:dyDescent="0.25">
      <c r="A39" s="40" t="s">
        <v>54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>
        <f t="shared" ref="G39:G46" si="8">D39-E39</f>
        <v>0</v>
      </c>
    </row>
    <row r="40" spans="1:7" x14ac:dyDescent="0.25">
      <c r="A40" s="40" t="s">
        <v>55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f t="shared" si="8"/>
        <v>0</v>
      </c>
    </row>
    <row r="41" spans="1:7" x14ac:dyDescent="0.25">
      <c r="A41" s="40" t="s">
        <v>56</v>
      </c>
      <c r="B41" s="36">
        <v>83000</v>
      </c>
      <c r="C41" s="36">
        <v>38000</v>
      </c>
      <c r="D41" s="36">
        <v>121000</v>
      </c>
      <c r="E41" s="36">
        <v>49193.5</v>
      </c>
      <c r="F41" s="36">
        <v>49193.5</v>
      </c>
      <c r="G41" s="36">
        <f t="shared" si="8"/>
        <v>71806.5</v>
      </c>
    </row>
    <row r="42" spans="1:7" x14ac:dyDescent="0.25">
      <c r="A42" s="40" t="s">
        <v>57</v>
      </c>
      <c r="B42" s="36">
        <v>256675.16</v>
      </c>
      <c r="C42" s="36">
        <v>0</v>
      </c>
      <c r="D42" s="36">
        <v>256675.16</v>
      </c>
      <c r="E42" s="36">
        <v>113245.8</v>
      </c>
      <c r="F42" s="36">
        <v>113245.8</v>
      </c>
      <c r="G42" s="36">
        <f t="shared" si="8"/>
        <v>143429.35999999999</v>
      </c>
    </row>
    <row r="43" spans="1:7" x14ac:dyDescent="0.25">
      <c r="A43" s="40" t="s">
        <v>58</v>
      </c>
      <c r="B43" s="36">
        <v>0</v>
      </c>
      <c r="C43" s="36">
        <v>0</v>
      </c>
      <c r="D43" s="36">
        <v>0</v>
      </c>
      <c r="E43" s="36">
        <v>0</v>
      </c>
      <c r="F43" s="36">
        <v>0</v>
      </c>
      <c r="G43" s="36">
        <f t="shared" si="8"/>
        <v>0</v>
      </c>
    </row>
    <row r="44" spans="1:7" x14ac:dyDescent="0.25">
      <c r="A44" s="40" t="s">
        <v>59</v>
      </c>
      <c r="B44" s="36">
        <v>0</v>
      </c>
      <c r="C44" s="36">
        <v>0</v>
      </c>
      <c r="D44" s="36">
        <v>0</v>
      </c>
      <c r="E44" s="36">
        <v>0</v>
      </c>
      <c r="F44" s="36">
        <v>0</v>
      </c>
      <c r="G44" s="36">
        <f t="shared" si="8"/>
        <v>0</v>
      </c>
    </row>
    <row r="45" spans="1:7" x14ac:dyDescent="0.25">
      <c r="A45" s="40" t="s">
        <v>60</v>
      </c>
      <c r="B45" s="36">
        <v>0</v>
      </c>
      <c r="C45" s="36">
        <v>0</v>
      </c>
      <c r="D45" s="36">
        <v>0</v>
      </c>
      <c r="E45" s="36">
        <v>0</v>
      </c>
      <c r="F45" s="36">
        <v>0</v>
      </c>
      <c r="G45" s="36">
        <f t="shared" si="8"/>
        <v>0</v>
      </c>
    </row>
    <row r="46" spans="1:7" x14ac:dyDescent="0.25">
      <c r="A46" s="40" t="s">
        <v>61</v>
      </c>
      <c r="B46" s="36">
        <v>0</v>
      </c>
      <c r="C46" s="36">
        <v>0</v>
      </c>
      <c r="D46" s="36">
        <v>0</v>
      </c>
      <c r="E46" s="36">
        <v>0</v>
      </c>
      <c r="F46" s="36">
        <v>0</v>
      </c>
      <c r="G46" s="36">
        <f t="shared" si="8"/>
        <v>0</v>
      </c>
    </row>
    <row r="47" spans="1:7" x14ac:dyDescent="0.25">
      <c r="A47" s="39" t="s">
        <v>62</v>
      </c>
      <c r="B47" s="38">
        <f t="shared" ref="B47:G47" si="9">SUM(B48:B56)</f>
        <v>3000</v>
      </c>
      <c r="C47" s="38">
        <f t="shared" si="9"/>
        <v>276319.19</v>
      </c>
      <c r="D47" s="38">
        <f t="shared" si="9"/>
        <v>279319.19</v>
      </c>
      <c r="E47" s="38">
        <f t="shared" si="9"/>
        <v>246319.19</v>
      </c>
      <c r="F47" s="38">
        <f t="shared" si="9"/>
        <v>246319.19</v>
      </c>
      <c r="G47" s="38">
        <f t="shared" si="9"/>
        <v>33000</v>
      </c>
    </row>
    <row r="48" spans="1:7" x14ac:dyDescent="0.25">
      <c r="A48" s="40" t="s">
        <v>63</v>
      </c>
      <c r="B48" s="36">
        <v>3000</v>
      </c>
      <c r="C48" s="36">
        <v>139439</v>
      </c>
      <c r="D48" s="36">
        <v>142439</v>
      </c>
      <c r="E48" s="36">
        <v>139439</v>
      </c>
      <c r="F48" s="36">
        <v>139439</v>
      </c>
      <c r="G48" s="36">
        <f>D48-E48</f>
        <v>3000</v>
      </c>
    </row>
    <row r="49" spans="1:7" x14ac:dyDescent="0.25">
      <c r="A49" s="40" t="s">
        <v>64</v>
      </c>
      <c r="B49" s="36">
        <v>0</v>
      </c>
      <c r="C49" s="36">
        <v>30000</v>
      </c>
      <c r="D49" s="36">
        <v>30000</v>
      </c>
      <c r="E49" s="36">
        <v>0</v>
      </c>
      <c r="F49" s="36">
        <v>0</v>
      </c>
      <c r="G49" s="36">
        <f t="shared" ref="G49:G56" si="10">D49-E49</f>
        <v>30000</v>
      </c>
    </row>
    <row r="50" spans="1:7" x14ac:dyDescent="0.25">
      <c r="A50" s="40" t="s">
        <v>65</v>
      </c>
      <c r="B50" s="36">
        <v>0</v>
      </c>
      <c r="C50" s="36">
        <v>82880.19</v>
      </c>
      <c r="D50" s="36">
        <v>82880.19</v>
      </c>
      <c r="E50" s="36">
        <v>82880.19</v>
      </c>
      <c r="F50" s="36">
        <v>82880.19</v>
      </c>
      <c r="G50" s="36">
        <f t="shared" si="10"/>
        <v>0</v>
      </c>
    </row>
    <row r="51" spans="1:7" x14ac:dyDescent="0.25">
      <c r="A51" s="40" t="s">
        <v>66</v>
      </c>
      <c r="B51" s="36">
        <v>0</v>
      </c>
      <c r="C51" s="36">
        <v>0</v>
      </c>
      <c r="D51" s="36">
        <v>0</v>
      </c>
      <c r="E51" s="36">
        <v>0</v>
      </c>
      <c r="F51" s="36">
        <v>0</v>
      </c>
      <c r="G51" s="36">
        <f t="shared" si="10"/>
        <v>0</v>
      </c>
    </row>
    <row r="52" spans="1:7" x14ac:dyDescent="0.25">
      <c r="A52" s="40" t="s">
        <v>67</v>
      </c>
      <c r="B52" s="36">
        <v>0</v>
      </c>
      <c r="C52" s="36">
        <v>0</v>
      </c>
      <c r="D52" s="36">
        <v>0</v>
      </c>
      <c r="E52" s="36">
        <v>0</v>
      </c>
      <c r="F52" s="36">
        <v>0</v>
      </c>
      <c r="G52" s="36">
        <f t="shared" si="10"/>
        <v>0</v>
      </c>
    </row>
    <row r="53" spans="1:7" x14ac:dyDescent="0.25">
      <c r="A53" s="40" t="s">
        <v>68</v>
      </c>
      <c r="B53" s="36">
        <v>0</v>
      </c>
      <c r="C53" s="36">
        <v>24000</v>
      </c>
      <c r="D53" s="36">
        <v>24000</v>
      </c>
      <c r="E53" s="36">
        <v>24000</v>
      </c>
      <c r="F53" s="36">
        <v>24000</v>
      </c>
      <c r="G53" s="36">
        <f t="shared" si="10"/>
        <v>0</v>
      </c>
    </row>
    <row r="54" spans="1:7" x14ac:dyDescent="0.25">
      <c r="A54" s="40" t="s">
        <v>69</v>
      </c>
      <c r="B54" s="36">
        <v>0</v>
      </c>
      <c r="C54" s="36">
        <v>0</v>
      </c>
      <c r="D54" s="36">
        <v>0</v>
      </c>
      <c r="E54" s="36">
        <v>0</v>
      </c>
      <c r="F54" s="36">
        <v>0</v>
      </c>
      <c r="G54" s="36">
        <f t="shared" si="10"/>
        <v>0</v>
      </c>
    </row>
    <row r="55" spans="1:7" x14ac:dyDescent="0.25">
      <c r="A55" s="40" t="s">
        <v>70</v>
      </c>
      <c r="B55" s="36">
        <v>0</v>
      </c>
      <c r="C55" s="36">
        <v>0</v>
      </c>
      <c r="D55" s="36">
        <v>0</v>
      </c>
      <c r="E55" s="36">
        <v>0</v>
      </c>
      <c r="F55" s="36">
        <v>0</v>
      </c>
      <c r="G55" s="36">
        <f t="shared" si="10"/>
        <v>0</v>
      </c>
    </row>
    <row r="56" spans="1:7" x14ac:dyDescent="0.25">
      <c r="A56" s="40" t="s">
        <v>71</v>
      </c>
      <c r="B56" s="36">
        <v>0</v>
      </c>
      <c r="C56" s="36">
        <v>0</v>
      </c>
      <c r="D56" s="36">
        <v>0</v>
      </c>
      <c r="E56" s="36">
        <v>0</v>
      </c>
      <c r="F56" s="36">
        <v>0</v>
      </c>
      <c r="G56" s="36">
        <f t="shared" si="10"/>
        <v>0</v>
      </c>
    </row>
    <row r="57" spans="1:7" x14ac:dyDescent="0.25">
      <c r="A57" s="39" t="s">
        <v>72</v>
      </c>
      <c r="B57" s="38">
        <f t="shared" ref="B57:G57" si="11">SUM(B58:B60)</f>
        <v>0</v>
      </c>
      <c r="C57" s="38">
        <f t="shared" si="11"/>
        <v>0</v>
      </c>
      <c r="D57" s="38">
        <f t="shared" si="11"/>
        <v>0</v>
      </c>
      <c r="E57" s="38">
        <f t="shared" si="11"/>
        <v>0</v>
      </c>
      <c r="F57" s="38">
        <f t="shared" si="11"/>
        <v>0</v>
      </c>
      <c r="G57" s="38">
        <f t="shared" si="11"/>
        <v>0</v>
      </c>
    </row>
    <row r="58" spans="1:7" x14ac:dyDescent="0.25">
      <c r="A58" s="40" t="s">
        <v>73</v>
      </c>
      <c r="B58" s="36">
        <v>0</v>
      </c>
      <c r="C58" s="36">
        <v>0</v>
      </c>
      <c r="D58" s="36">
        <v>0</v>
      </c>
      <c r="E58" s="36">
        <v>0</v>
      </c>
      <c r="F58" s="36">
        <v>0</v>
      </c>
      <c r="G58" s="36">
        <f>D58-E58</f>
        <v>0</v>
      </c>
    </row>
    <row r="59" spans="1:7" x14ac:dyDescent="0.25">
      <c r="A59" s="40" t="s">
        <v>74</v>
      </c>
      <c r="B59" s="36">
        <v>0</v>
      </c>
      <c r="C59" s="36">
        <v>0</v>
      </c>
      <c r="D59" s="36">
        <v>0</v>
      </c>
      <c r="E59" s="36">
        <v>0</v>
      </c>
      <c r="F59" s="36">
        <v>0</v>
      </c>
      <c r="G59" s="36">
        <f t="shared" ref="G59:G60" si="12">D59-E59</f>
        <v>0</v>
      </c>
    </row>
    <row r="60" spans="1:7" x14ac:dyDescent="0.25">
      <c r="A60" s="40" t="s">
        <v>75</v>
      </c>
      <c r="B60" s="36">
        <v>0</v>
      </c>
      <c r="C60" s="36">
        <v>0</v>
      </c>
      <c r="D60" s="36">
        <v>0</v>
      </c>
      <c r="E60" s="36">
        <v>0</v>
      </c>
      <c r="F60" s="36">
        <v>0</v>
      </c>
      <c r="G60" s="36">
        <f t="shared" si="12"/>
        <v>0</v>
      </c>
    </row>
    <row r="61" spans="1:7" x14ac:dyDescent="0.25">
      <c r="A61" s="39" t="s">
        <v>76</v>
      </c>
      <c r="B61" s="38">
        <f t="shared" ref="B61:G61" si="13">SUM(B62:B66,B68:B69)</f>
        <v>0</v>
      </c>
      <c r="C61" s="38">
        <f t="shared" si="13"/>
        <v>0</v>
      </c>
      <c r="D61" s="38">
        <f t="shared" si="13"/>
        <v>0</v>
      </c>
      <c r="E61" s="38">
        <f t="shared" si="13"/>
        <v>0</v>
      </c>
      <c r="F61" s="38">
        <f t="shared" si="13"/>
        <v>0</v>
      </c>
      <c r="G61" s="38">
        <f t="shared" si="13"/>
        <v>0</v>
      </c>
    </row>
    <row r="62" spans="1:7" x14ac:dyDescent="0.25">
      <c r="A62" s="40" t="s">
        <v>77</v>
      </c>
      <c r="B62" s="36">
        <v>0</v>
      </c>
      <c r="C62" s="36">
        <v>0</v>
      </c>
      <c r="D62" s="36">
        <v>0</v>
      </c>
      <c r="E62" s="36">
        <v>0</v>
      </c>
      <c r="F62" s="36">
        <v>0</v>
      </c>
      <c r="G62" s="36">
        <f>D62-E62</f>
        <v>0</v>
      </c>
    </row>
    <row r="63" spans="1:7" x14ac:dyDescent="0.25">
      <c r="A63" s="40" t="s">
        <v>78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f t="shared" ref="G63:G69" si="14">D63-E63</f>
        <v>0</v>
      </c>
    </row>
    <row r="64" spans="1:7" x14ac:dyDescent="0.25">
      <c r="A64" s="40" t="s">
        <v>79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f t="shared" si="14"/>
        <v>0</v>
      </c>
    </row>
    <row r="65" spans="1:7" x14ac:dyDescent="0.25">
      <c r="A65" s="40" t="s">
        <v>80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f t="shared" si="14"/>
        <v>0</v>
      </c>
    </row>
    <row r="66" spans="1:7" x14ac:dyDescent="0.25">
      <c r="A66" s="40" t="s">
        <v>81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f t="shared" si="14"/>
        <v>0</v>
      </c>
    </row>
    <row r="67" spans="1:7" x14ac:dyDescent="0.25">
      <c r="A67" s="40" t="s">
        <v>82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f t="shared" si="14"/>
        <v>0</v>
      </c>
    </row>
    <row r="68" spans="1:7" x14ac:dyDescent="0.25">
      <c r="A68" s="40" t="s">
        <v>83</v>
      </c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f t="shared" si="14"/>
        <v>0</v>
      </c>
    </row>
    <row r="69" spans="1:7" x14ac:dyDescent="0.25">
      <c r="A69" s="40" t="s">
        <v>84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f t="shared" si="14"/>
        <v>0</v>
      </c>
    </row>
    <row r="70" spans="1:7" x14ac:dyDescent="0.25">
      <c r="A70" s="39" t="s">
        <v>85</v>
      </c>
      <c r="B70" s="38">
        <f t="shared" ref="B70:G70" si="15">SUM(B71:B73)</f>
        <v>0</v>
      </c>
      <c r="C70" s="38">
        <f t="shared" si="15"/>
        <v>0</v>
      </c>
      <c r="D70" s="38">
        <f t="shared" si="15"/>
        <v>0</v>
      </c>
      <c r="E70" s="38">
        <f t="shared" si="15"/>
        <v>0</v>
      </c>
      <c r="F70" s="38">
        <f t="shared" si="15"/>
        <v>0</v>
      </c>
      <c r="G70" s="38">
        <f t="shared" si="15"/>
        <v>0</v>
      </c>
    </row>
    <row r="71" spans="1:7" x14ac:dyDescent="0.25">
      <c r="A71" s="40" t="s">
        <v>86</v>
      </c>
      <c r="B71" s="36">
        <v>0</v>
      </c>
      <c r="C71" s="36">
        <v>0</v>
      </c>
      <c r="D71" s="36">
        <v>0</v>
      </c>
      <c r="E71" s="36">
        <v>0</v>
      </c>
      <c r="F71" s="36">
        <v>0</v>
      </c>
      <c r="G71" s="36">
        <f>D71-E71</f>
        <v>0</v>
      </c>
    </row>
    <row r="72" spans="1:7" x14ac:dyDescent="0.25">
      <c r="A72" s="40" t="s">
        <v>87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>
        <f t="shared" ref="G72:G73" si="16">D72-E72</f>
        <v>0</v>
      </c>
    </row>
    <row r="73" spans="1:7" x14ac:dyDescent="0.25">
      <c r="A73" s="40" t="s">
        <v>88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f t="shared" si="16"/>
        <v>0</v>
      </c>
    </row>
    <row r="74" spans="1:7" x14ac:dyDescent="0.25">
      <c r="A74" s="39" t="s">
        <v>89</v>
      </c>
      <c r="B74" s="38">
        <f t="shared" ref="B74:G74" si="17">SUM(B75:B81)</f>
        <v>0</v>
      </c>
      <c r="C74" s="38">
        <f t="shared" si="17"/>
        <v>0</v>
      </c>
      <c r="D74" s="38">
        <f t="shared" si="17"/>
        <v>0</v>
      </c>
      <c r="E74" s="38">
        <f t="shared" si="17"/>
        <v>0</v>
      </c>
      <c r="F74" s="38">
        <f t="shared" si="17"/>
        <v>0</v>
      </c>
      <c r="G74" s="38">
        <f t="shared" si="17"/>
        <v>0</v>
      </c>
    </row>
    <row r="75" spans="1:7" x14ac:dyDescent="0.25">
      <c r="A75" s="40" t="s">
        <v>90</v>
      </c>
      <c r="B75" s="36">
        <v>0</v>
      </c>
      <c r="C75" s="36">
        <v>0</v>
      </c>
      <c r="D75" s="36">
        <v>0</v>
      </c>
      <c r="E75" s="36">
        <v>0</v>
      </c>
      <c r="F75" s="36">
        <v>0</v>
      </c>
      <c r="G75" s="36">
        <f>D75-E75</f>
        <v>0</v>
      </c>
    </row>
    <row r="76" spans="1:7" x14ac:dyDescent="0.25">
      <c r="A76" s="40" t="s">
        <v>91</v>
      </c>
      <c r="B76" s="36">
        <v>0</v>
      </c>
      <c r="C76" s="36">
        <v>0</v>
      </c>
      <c r="D76" s="36">
        <v>0</v>
      </c>
      <c r="E76" s="36">
        <v>0</v>
      </c>
      <c r="F76" s="36">
        <v>0</v>
      </c>
      <c r="G76" s="36">
        <f t="shared" ref="G76:G81" si="18">D76-E76</f>
        <v>0</v>
      </c>
    </row>
    <row r="77" spans="1:7" x14ac:dyDescent="0.25">
      <c r="A77" s="40" t="s">
        <v>92</v>
      </c>
      <c r="B77" s="36">
        <v>0</v>
      </c>
      <c r="C77" s="36">
        <v>0</v>
      </c>
      <c r="D77" s="36">
        <v>0</v>
      </c>
      <c r="E77" s="36">
        <v>0</v>
      </c>
      <c r="F77" s="36">
        <v>0</v>
      </c>
      <c r="G77" s="36">
        <f t="shared" si="18"/>
        <v>0</v>
      </c>
    </row>
    <row r="78" spans="1:7" x14ac:dyDescent="0.25">
      <c r="A78" s="40" t="s">
        <v>93</v>
      </c>
      <c r="B78" s="36">
        <v>0</v>
      </c>
      <c r="C78" s="36">
        <v>0</v>
      </c>
      <c r="D78" s="36">
        <v>0</v>
      </c>
      <c r="E78" s="36">
        <v>0</v>
      </c>
      <c r="F78" s="36">
        <v>0</v>
      </c>
      <c r="G78" s="36">
        <f t="shared" si="18"/>
        <v>0</v>
      </c>
    </row>
    <row r="79" spans="1:7" x14ac:dyDescent="0.25">
      <c r="A79" s="40" t="s">
        <v>94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f t="shared" si="18"/>
        <v>0</v>
      </c>
    </row>
    <row r="80" spans="1:7" x14ac:dyDescent="0.25">
      <c r="A80" s="40" t="s">
        <v>95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f t="shared" si="18"/>
        <v>0</v>
      </c>
    </row>
    <row r="81" spans="1:7" x14ac:dyDescent="0.25">
      <c r="A81" s="40" t="s">
        <v>96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f t="shared" si="18"/>
        <v>0</v>
      </c>
    </row>
    <row r="82" spans="1:7" x14ac:dyDescent="0.25">
      <c r="A82" s="41"/>
      <c r="B82" s="36"/>
      <c r="C82" s="36"/>
      <c r="D82" s="36"/>
      <c r="E82" s="36"/>
      <c r="F82" s="36"/>
      <c r="G82" s="36"/>
    </row>
    <row r="83" spans="1:7" x14ac:dyDescent="0.25">
      <c r="A83" s="7" t="s">
        <v>97</v>
      </c>
      <c r="B83" s="38">
        <f t="shared" ref="B83:G83" si="19">SUM(B84,B92,B102,B112,B122,B132,B136,B145,B149)</f>
        <v>0</v>
      </c>
      <c r="C83" s="38">
        <f t="shared" si="19"/>
        <v>0</v>
      </c>
      <c r="D83" s="38">
        <f t="shared" si="19"/>
        <v>0</v>
      </c>
      <c r="E83" s="38">
        <f t="shared" si="19"/>
        <v>0</v>
      </c>
      <c r="F83" s="38">
        <f t="shared" si="19"/>
        <v>0</v>
      </c>
      <c r="G83" s="38">
        <f t="shared" si="19"/>
        <v>0</v>
      </c>
    </row>
    <row r="84" spans="1:7" x14ac:dyDescent="0.25">
      <c r="A84" s="39" t="s">
        <v>24</v>
      </c>
      <c r="B84" s="38">
        <f t="shared" ref="B84:G84" si="20">SUM(B85:B91)</f>
        <v>0</v>
      </c>
      <c r="C84" s="38">
        <f t="shared" si="20"/>
        <v>0</v>
      </c>
      <c r="D84" s="38">
        <f t="shared" si="20"/>
        <v>0</v>
      </c>
      <c r="E84" s="38">
        <f t="shared" si="20"/>
        <v>0</v>
      </c>
      <c r="F84" s="38">
        <f t="shared" si="20"/>
        <v>0</v>
      </c>
      <c r="G84" s="38">
        <f t="shared" si="20"/>
        <v>0</v>
      </c>
    </row>
    <row r="85" spans="1:7" x14ac:dyDescent="0.25">
      <c r="A85" s="40" t="s">
        <v>25</v>
      </c>
      <c r="B85" s="36">
        <v>0</v>
      </c>
      <c r="C85" s="36">
        <v>0</v>
      </c>
      <c r="D85" s="36">
        <v>0</v>
      </c>
      <c r="E85" s="36">
        <v>0</v>
      </c>
      <c r="F85" s="36">
        <v>0</v>
      </c>
      <c r="G85" s="36">
        <f>D85-E85</f>
        <v>0</v>
      </c>
    </row>
    <row r="86" spans="1:7" x14ac:dyDescent="0.25">
      <c r="A86" s="40" t="s">
        <v>26</v>
      </c>
      <c r="B86" s="36">
        <v>0</v>
      </c>
      <c r="C86" s="36">
        <v>0</v>
      </c>
      <c r="D86" s="36">
        <v>0</v>
      </c>
      <c r="E86" s="36">
        <v>0</v>
      </c>
      <c r="F86" s="36">
        <v>0</v>
      </c>
      <c r="G86" s="36">
        <f t="shared" ref="G86:G91" si="21">D86-E86</f>
        <v>0</v>
      </c>
    </row>
    <row r="87" spans="1:7" x14ac:dyDescent="0.25">
      <c r="A87" s="40" t="s">
        <v>27</v>
      </c>
      <c r="B87" s="36">
        <v>0</v>
      </c>
      <c r="C87" s="36">
        <v>0</v>
      </c>
      <c r="D87" s="36">
        <v>0</v>
      </c>
      <c r="E87" s="36">
        <v>0</v>
      </c>
      <c r="F87" s="36">
        <v>0</v>
      </c>
      <c r="G87" s="36">
        <f t="shared" si="21"/>
        <v>0</v>
      </c>
    </row>
    <row r="88" spans="1:7" x14ac:dyDescent="0.25">
      <c r="A88" s="40" t="s">
        <v>28</v>
      </c>
      <c r="B88" s="36">
        <v>0</v>
      </c>
      <c r="C88" s="36">
        <v>0</v>
      </c>
      <c r="D88" s="36">
        <v>0</v>
      </c>
      <c r="E88" s="36">
        <v>0</v>
      </c>
      <c r="F88" s="36">
        <v>0</v>
      </c>
      <c r="G88" s="36">
        <f t="shared" si="21"/>
        <v>0</v>
      </c>
    </row>
    <row r="89" spans="1:7" x14ac:dyDescent="0.25">
      <c r="A89" s="40" t="s">
        <v>29</v>
      </c>
      <c r="B89" s="36">
        <v>0</v>
      </c>
      <c r="C89" s="36">
        <v>0</v>
      </c>
      <c r="D89" s="36">
        <v>0</v>
      </c>
      <c r="E89" s="36">
        <v>0</v>
      </c>
      <c r="F89" s="36">
        <v>0</v>
      </c>
      <c r="G89" s="36">
        <f t="shared" si="21"/>
        <v>0</v>
      </c>
    </row>
    <row r="90" spans="1:7" x14ac:dyDescent="0.25">
      <c r="A90" s="40" t="s">
        <v>30</v>
      </c>
      <c r="B90" s="36">
        <v>0</v>
      </c>
      <c r="C90" s="36">
        <v>0</v>
      </c>
      <c r="D90" s="36">
        <v>0</v>
      </c>
      <c r="E90" s="36">
        <v>0</v>
      </c>
      <c r="F90" s="36">
        <v>0</v>
      </c>
      <c r="G90" s="36">
        <f t="shared" si="21"/>
        <v>0</v>
      </c>
    </row>
    <row r="91" spans="1:7" x14ac:dyDescent="0.25">
      <c r="A91" s="40" t="s">
        <v>31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f t="shared" si="21"/>
        <v>0</v>
      </c>
    </row>
    <row r="92" spans="1:7" x14ac:dyDescent="0.25">
      <c r="A92" s="39" t="s">
        <v>32</v>
      </c>
      <c r="B92" s="38">
        <f t="shared" ref="B92:G92" si="22">SUM(B93:B101)</f>
        <v>0</v>
      </c>
      <c r="C92" s="38">
        <f t="shared" si="22"/>
        <v>0</v>
      </c>
      <c r="D92" s="38">
        <f t="shared" si="22"/>
        <v>0</v>
      </c>
      <c r="E92" s="38">
        <f t="shared" si="22"/>
        <v>0</v>
      </c>
      <c r="F92" s="38">
        <f t="shared" si="22"/>
        <v>0</v>
      </c>
      <c r="G92" s="38">
        <f t="shared" si="22"/>
        <v>0</v>
      </c>
    </row>
    <row r="93" spans="1:7" x14ac:dyDescent="0.25">
      <c r="A93" s="40" t="s">
        <v>33</v>
      </c>
      <c r="B93" s="36">
        <v>0</v>
      </c>
      <c r="C93" s="36">
        <v>0</v>
      </c>
      <c r="D93" s="36">
        <v>0</v>
      </c>
      <c r="E93" s="36">
        <v>0</v>
      </c>
      <c r="F93" s="36">
        <v>0</v>
      </c>
      <c r="G93" s="36">
        <f>D93-E93</f>
        <v>0</v>
      </c>
    </row>
    <row r="94" spans="1:7" x14ac:dyDescent="0.25">
      <c r="A94" s="40" t="s">
        <v>34</v>
      </c>
      <c r="B94" s="36">
        <v>0</v>
      </c>
      <c r="C94" s="36">
        <v>0</v>
      </c>
      <c r="D94" s="36">
        <v>0</v>
      </c>
      <c r="E94" s="36">
        <v>0</v>
      </c>
      <c r="F94" s="36">
        <v>0</v>
      </c>
      <c r="G94" s="36">
        <f t="shared" ref="G94:G101" si="23">D94-E94</f>
        <v>0</v>
      </c>
    </row>
    <row r="95" spans="1:7" x14ac:dyDescent="0.25">
      <c r="A95" s="40" t="s">
        <v>35</v>
      </c>
      <c r="B95" s="36">
        <v>0</v>
      </c>
      <c r="C95" s="36">
        <v>0</v>
      </c>
      <c r="D95" s="36">
        <v>0</v>
      </c>
      <c r="E95" s="36">
        <v>0</v>
      </c>
      <c r="F95" s="36">
        <v>0</v>
      </c>
      <c r="G95" s="36">
        <f t="shared" si="23"/>
        <v>0</v>
      </c>
    </row>
    <row r="96" spans="1:7" x14ac:dyDescent="0.25">
      <c r="A96" s="40" t="s">
        <v>36</v>
      </c>
      <c r="B96" s="36">
        <v>0</v>
      </c>
      <c r="C96" s="36">
        <v>0</v>
      </c>
      <c r="D96" s="36">
        <v>0</v>
      </c>
      <c r="E96" s="36">
        <v>0</v>
      </c>
      <c r="F96" s="36">
        <v>0</v>
      </c>
      <c r="G96" s="36">
        <f t="shared" si="23"/>
        <v>0</v>
      </c>
    </row>
    <row r="97" spans="1:7" x14ac:dyDescent="0.25">
      <c r="A97" s="42" t="s">
        <v>37</v>
      </c>
      <c r="B97" s="36">
        <v>0</v>
      </c>
      <c r="C97" s="36">
        <v>0</v>
      </c>
      <c r="D97" s="36">
        <v>0</v>
      </c>
      <c r="E97" s="36">
        <v>0</v>
      </c>
      <c r="F97" s="36">
        <v>0</v>
      </c>
      <c r="G97" s="36">
        <f t="shared" si="23"/>
        <v>0</v>
      </c>
    </row>
    <row r="98" spans="1:7" x14ac:dyDescent="0.25">
      <c r="A98" s="40" t="s">
        <v>38</v>
      </c>
      <c r="B98" s="36">
        <v>0</v>
      </c>
      <c r="C98" s="36">
        <v>0</v>
      </c>
      <c r="D98" s="36">
        <v>0</v>
      </c>
      <c r="E98" s="36">
        <v>0</v>
      </c>
      <c r="F98" s="36">
        <v>0</v>
      </c>
      <c r="G98" s="36">
        <f t="shared" si="23"/>
        <v>0</v>
      </c>
    </row>
    <row r="99" spans="1:7" x14ac:dyDescent="0.25">
      <c r="A99" s="40" t="s">
        <v>39</v>
      </c>
      <c r="B99" s="36">
        <v>0</v>
      </c>
      <c r="C99" s="36">
        <v>0</v>
      </c>
      <c r="D99" s="36">
        <v>0</v>
      </c>
      <c r="E99" s="36">
        <v>0</v>
      </c>
      <c r="F99" s="36">
        <v>0</v>
      </c>
      <c r="G99" s="36">
        <f t="shared" si="23"/>
        <v>0</v>
      </c>
    </row>
    <row r="100" spans="1:7" x14ac:dyDescent="0.25">
      <c r="A100" s="40" t="s">
        <v>40</v>
      </c>
      <c r="B100" s="36">
        <v>0</v>
      </c>
      <c r="C100" s="36">
        <v>0</v>
      </c>
      <c r="D100" s="36">
        <v>0</v>
      </c>
      <c r="E100" s="36">
        <v>0</v>
      </c>
      <c r="F100" s="36">
        <v>0</v>
      </c>
      <c r="G100" s="36">
        <f t="shared" si="23"/>
        <v>0</v>
      </c>
    </row>
    <row r="101" spans="1:7" x14ac:dyDescent="0.25">
      <c r="A101" s="40" t="s">
        <v>41</v>
      </c>
      <c r="B101" s="36">
        <v>0</v>
      </c>
      <c r="C101" s="36">
        <v>0</v>
      </c>
      <c r="D101" s="36">
        <v>0</v>
      </c>
      <c r="E101" s="36">
        <v>0</v>
      </c>
      <c r="F101" s="36">
        <v>0</v>
      </c>
      <c r="G101" s="36">
        <f t="shared" si="23"/>
        <v>0</v>
      </c>
    </row>
    <row r="102" spans="1:7" x14ac:dyDescent="0.25">
      <c r="A102" s="39" t="s">
        <v>42</v>
      </c>
      <c r="B102" s="38">
        <f>SUM(B103:B111)</f>
        <v>0</v>
      </c>
      <c r="C102" s="38">
        <f>SUM(C103:C111)</f>
        <v>0</v>
      </c>
      <c r="D102" s="38">
        <v>0</v>
      </c>
      <c r="E102" s="38">
        <f>SUM(E103:E111)</f>
        <v>0</v>
      </c>
      <c r="F102" s="38">
        <f>SUM(F103:F111)</f>
        <v>0</v>
      </c>
      <c r="G102" s="38">
        <f>SUM(G103:G111)</f>
        <v>0</v>
      </c>
    </row>
    <row r="103" spans="1:7" x14ac:dyDescent="0.25">
      <c r="A103" s="40" t="s">
        <v>43</v>
      </c>
      <c r="B103" s="36">
        <v>0</v>
      </c>
      <c r="C103" s="36">
        <v>0</v>
      </c>
      <c r="D103" s="36">
        <v>0</v>
      </c>
      <c r="E103" s="36">
        <v>0</v>
      </c>
      <c r="F103" s="36">
        <v>0</v>
      </c>
      <c r="G103" s="36">
        <f>D103-E103</f>
        <v>0</v>
      </c>
    </row>
    <row r="104" spans="1:7" x14ac:dyDescent="0.25">
      <c r="A104" s="40" t="s">
        <v>44</v>
      </c>
      <c r="B104" s="36">
        <v>0</v>
      </c>
      <c r="C104" s="36">
        <v>0</v>
      </c>
      <c r="D104" s="36">
        <v>0</v>
      </c>
      <c r="E104" s="36">
        <v>0</v>
      </c>
      <c r="F104" s="36">
        <v>0</v>
      </c>
      <c r="G104" s="36">
        <f t="shared" ref="G104:G111" si="24">D104-E104</f>
        <v>0</v>
      </c>
    </row>
    <row r="105" spans="1:7" x14ac:dyDescent="0.25">
      <c r="A105" s="40" t="s">
        <v>45</v>
      </c>
      <c r="B105" s="36">
        <v>0</v>
      </c>
      <c r="C105" s="36">
        <v>0</v>
      </c>
      <c r="D105" s="36">
        <v>0</v>
      </c>
      <c r="E105" s="36">
        <v>0</v>
      </c>
      <c r="F105" s="36">
        <v>0</v>
      </c>
      <c r="G105" s="36">
        <f t="shared" si="24"/>
        <v>0</v>
      </c>
    </row>
    <row r="106" spans="1:7" x14ac:dyDescent="0.25">
      <c r="A106" s="40" t="s">
        <v>46</v>
      </c>
      <c r="B106" s="36">
        <v>0</v>
      </c>
      <c r="C106" s="36">
        <v>0</v>
      </c>
      <c r="D106" s="36">
        <v>0</v>
      </c>
      <c r="E106" s="36">
        <v>0</v>
      </c>
      <c r="F106" s="36">
        <v>0</v>
      </c>
      <c r="G106" s="36">
        <f t="shared" si="24"/>
        <v>0</v>
      </c>
    </row>
    <row r="107" spans="1:7" x14ac:dyDescent="0.25">
      <c r="A107" s="40" t="s">
        <v>47</v>
      </c>
      <c r="B107" s="36">
        <v>0</v>
      </c>
      <c r="C107" s="36">
        <v>0</v>
      </c>
      <c r="D107" s="36">
        <v>0</v>
      </c>
      <c r="E107" s="36">
        <v>0</v>
      </c>
      <c r="F107" s="36">
        <v>0</v>
      </c>
      <c r="G107" s="36">
        <f t="shared" si="24"/>
        <v>0</v>
      </c>
    </row>
    <row r="108" spans="1:7" x14ac:dyDescent="0.25">
      <c r="A108" s="40" t="s">
        <v>48</v>
      </c>
      <c r="B108" s="36">
        <v>0</v>
      </c>
      <c r="C108" s="36">
        <v>0</v>
      </c>
      <c r="D108" s="36">
        <v>0</v>
      </c>
      <c r="E108" s="36">
        <v>0</v>
      </c>
      <c r="F108" s="36">
        <v>0</v>
      </c>
      <c r="G108" s="36">
        <f t="shared" si="24"/>
        <v>0</v>
      </c>
    </row>
    <row r="109" spans="1:7" x14ac:dyDescent="0.25">
      <c r="A109" s="40" t="s">
        <v>49</v>
      </c>
      <c r="B109" s="36">
        <v>0</v>
      </c>
      <c r="C109" s="36">
        <v>0</v>
      </c>
      <c r="D109" s="36">
        <v>0</v>
      </c>
      <c r="E109" s="36">
        <v>0</v>
      </c>
      <c r="F109" s="36">
        <v>0</v>
      </c>
      <c r="G109" s="36">
        <f t="shared" si="24"/>
        <v>0</v>
      </c>
    </row>
    <row r="110" spans="1:7" x14ac:dyDescent="0.25">
      <c r="A110" s="40" t="s">
        <v>50</v>
      </c>
      <c r="B110" s="36">
        <v>0</v>
      </c>
      <c r="C110" s="36">
        <v>0</v>
      </c>
      <c r="D110" s="36">
        <v>0</v>
      </c>
      <c r="E110" s="36">
        <v>0</v>
      </c>
      <c r="F110" s="36">
        <v>0</v>
      </c>
      <c r="G110" s="36">
        <f t="shared" si="24"/>
        <v>0</v>
      </c>
    </row>
    <row r="111" spans="1:7" x14ac:dyDescent="0.25">
      <c r="A111" s="40" t="s">
        <v>51</v>
      </c>
      <c r="B111" s="36">
        <v>0</v>
      </c>
      <c r="C111" s="36">
        <v>0</v>
      </c>
      <c r="D111" s="36">
        <v>0</v>
      </c>
      <c r="E111" s="36">
        <v>0</v>
      </c>
      <c r="F111" s="36">
        <v>0</v>
      </c>
      <c r="G111" s="36">
        <f t="shared" si="24"/>
        <v>0</v>
      </c>
    </row>
    <row r="112" spans="1:7" x14ac:dyDescent="0.25">
      <c r="A112" s="39" t="s">
        <v>52</v>
      </c>
      <c r="B112" s="38">
        <f t="shared" ref="B112:G112" si="25">SUM(B113:B121)</f>
        <v>0</v>
      </c>
      <c r="C112" s="38">
        <f t="shared" si="25"/>
        <v>0</v>
      </c>
      <c r="D112" s="38">
        <f t="shared" si="25"/>
        <v>0</v>
      </c>
      <c r="E112" s="38">
        <f t="shared" si="25"/>
        <v>0</v>
      </c>
      <c r="F112" s="38">
        <f t="shared" si="25"/>
        <v>0</v>
      </c>
      <c r="G112" s="38">
        <f t="shared" si="25"/>
        <v>0</v>
      </c>
    </row>
    <row r="113" spans="1:7" x14ac:dyDescent="0.25">
      <c r="A113" s="40" t="s">
        <v>53</v>
      </c>
      <c r="B113" s="36">
        <v>0</v>
      </c>
      <c r="C113" s="36">
        <v>0</v>
      </c>
      <c r="D113" s="36">
        <v>0</v>
      </c>
      <c r="E113" s="36">
        <v>0</v>
      </c>
      <c r="F113" s="36">
        <v>0</v>
      </c>
      <c r="G113" s="36">
        <f>D113-E113</f>
        <v>0</v>
      </c>
    </row>
    <row r="114" spans="1:7" x14ac:dyDescent="0.25">
      <c r="A114" s="40" t="s">
        <v>54</v>
      </c>
      <c r="B114" s="36">
        <v>0</v>
      </c>
      <c r="C114" s="36">
        <v>0</v>
      </c>
      <c r="D114" s="36">
        <v>0</v>
      </c>
      <c r="E114" s="36">
        <v>0</v>
      </c>
      <c r="F114" s="36">
        <v>0</v>
      </c>
      <c r="G114" s="36">
        <f t="shared" ref="G114:G121" si="26">D114-E114</f>
        <v>0</v>
      </c>
    </row>
    <row r="115" spans="1:7" x14ac:dyDescent="0.25">
      <c r="A115" s="40" t="s">
        <v>55</v>
      </c>
      <c r="B115" s="36">
        <v>0</v>
      </c>
      <c r="C115" s="36">
        <v>0</v>
      </c>
      <c r="D115" s="36">
        <v>0</v>
      </c>
      <c r="E115" s="36">
        <v>0</v>
      </c>
      <c r="F115" s="36">
        <v>0</v>
      </c>
      <c r="G115" s="36">
        <f t="shared" si="26"/>
        <v>0</v>
      </c>
    </row>
    <row r="116" spans="1:7" x14ac:dyDescent="0.25">
      <c r="A116" s="40" t="s">
        <v>56</v>
      </c>
      <c r="B116" s="36">
        <v>0</v>
      </c>
      <c r="C116" s="36">
        <v>0</v>
      </c>
      <c r="D116" s="36">
        <v>0</v>
      </c>
      <c r="E116" s="36">
        <v>0</v>
      </c>
      <c r="F116" s="36">
        <v>0</v>
      </c>
      <c r="G116" s="36">
        <f t="shared" si="26"/>
        <v>0</v>
      </c>
    </row>
    <row r="117" spans="1:7" x14ac:dyDescent="0.25">
      <c r="A117" s="40" t="s">
        <v>57</v>
      </c>
      <c r="B117" s="36">
        <v>0</v>
      </c>
      <c r="C117" s="36">
        <v>0</v>
      </c>
      <c r="D117" s="36">
        <v>0</v>
      </c>
      <c r="E117" s="36">
        <v>0</v>
      </c>
      <c r="F117" s="36">
        <v>0</v>
      </c>
      <c r="G117" s="36">
        <f t="shared" si="26"/>
        <v>0</v>
      </c>
    </row>
    <row r="118" spans="1:7" x14ac:dyDescent="0.25">
      <c r="A118" s="40" t="s">
        <v>58</v>
      </c>
      <c r="B118" s="36">
        <v>0</v>
      </c>
      <c r="C118" s="36">
        <v>0</v>
      </c>
      <c r="D118" s="36">
        <v>0</v>
      </c>
      <c r="E118" s="36">
        <v>0</v>
      </c>
      <c r="F118" s="36">
        <v>0</v>
      </c>
      <c r="G118" s="36">
        <f t="shared" si="26"/>
        <v>0</v>
      </c>
    </row>
    <row r="119" spans="1:7" x14ac:dyDescent="0.25">
      <c r="A119" s="40" t="s">
        <v>59</v>
      </c>
      <c r="B119" s="36">
        <v>0</v>
      </c>
      <c r="C119" s="36">
        <v>0</v>
      </c>
      <c r="D119" s="36">
        <v>0</v>
      </c>
      <c r="E119" s="36">
        <v>0</v>
      </c>
      <c r="F119" s="36">
        <v>0</v>
      </c>
      <c r="G119" s="36">
        <f t="shared" si="26"/>
        <v>0</v>
      </c>
    </row>
    <row r="120" spans="1:7" x14ac:dyDescent="0.25">
      <c r="A120" s="40" t="s">
        <v>60</v>
      </c>
      <c r="B120" s="36">
        <v>0</v>
      </c>
      <c r="C120" s="36">
        <v>0</v>
      </c>
      <c r="D120" s="36">
        <v>0</v>
      </c>
      <c r="E120" s="36">
        <v>0</v>
      </c>
      <c r="F120" s="36">
        <v>0</v>
      </c>
      <c r="G120" s="36">
        <f t="shared" si="26"/>
        <v>0</v>
      </c>
    </row>
    <row r="121" spans="1:7" x14ac:dyDescent="0.25">
      <c r="A121" s="40" t="s">
        <v>61</v>
      </c>
      <c r="B121" s="36">
        <v>0</v>
      </c>
      <c r="C121" s="36">
        <v>0</v>
      </c>
      <c r="D121" s="36">
        <v>0</v>
      </c>
      <c r="E121" s="36">
        <v>0</v>
      </c>
      <c r="F121" s="36">
        <v>0</v>
      </c>
      <c r="G121" s="36">
        <f t="shared" si="26"/>
        <v>0</v>
      </c>
    </row>
    <row r="122" spans="1:7" x14ac:dyDescent="0.25">
      <c r="A122" s="39" t="s">
        <v>62</v>
      </c>
      <c r="B122" s="38">
        <f t="shared" ref="B122:G122" si="27">SUM(B123:B131)</f>
        <v>0</v>
      </c>
      <c r="C122" s="38">
        <f t="shared" si="27"/>
        <v>0</v>
      </c>
      <c r="D122" s="38">
        <f t="shared" si="27"/>
        <v>0</v>
      </c>
      <c r="E122" s="38">
        <f t="shared" si="27"/>
        <v>0</v>
      </c>
      <c r="F122" s="38">
        <f t="shared" si="27"/>
        <v>0</v>
      </c>
      <c r="G122" s="38">
        <f t="shared" si="27"/>
        <v>0</v>
      </c>
    </row>
    <row r="123" spans="1:7" x14ac:dyDescent="0.25">
      <c r="A123" s="40" t="s">
        <v>63</v>
      </c>
      <c r="B123" s="36">
        <v>0</v>
      </c>
      <c r="C123" s="36">
        <v>0</v>
      </c>
      <c r="D123" s="36">
        <v>0</v>
      </c>
      <c r="E123" s="36">
        <v>0</v>
      </c>
      <c r="F123" s="36">
        <v>0</v>
      </c>
      <c r="G123" s="36">
        <f>D123-E123</f>
        <v>0</v>
      </c>
    </row>
    <row r="124" spans="1:7" x14ac:dyDescent="0.25">
      <c r="A124" s="40" t="s">
        <v>64</v>
      </c>
      <c r="B124" s="36">
        <v>0</v>
      </c>
      <c r="C124" s="36">
        <v>0</v>
      </c>
      <c r="D124" s="36">
        <v>0</v>
      </c>
      <c r="E124" s="36">
        <v>0</v>
      </c>
      <c r="F124" s="36">
        <v>0</v>
      </c>
      <c r="G124" s="36">
        <f t="shared" ref="G124:G131" si="28">D124-E124</f>
        <v>0</v>
      </c>
    </row>
    <row r="125" spans="1:7" x14ac:dyDescent="0.25">
      <c r="A125" s="40" t="s">
        <v>65</v>
      </c>
      <c r="B125" s="36">
        <v>0</v>
      </c>
      <c r="C125" s="36">
        <v>0</v>
      </c>
      <c r="D125" s="36">
        <v>0</v>
      </c>
      <c r="E125" s="36">
        <v>0</v>
      </c>
      <c r="F125" s="36">
        <v>0</v>
      </c>
      <c r="G125" s="36">
        <f t="shared" si="28"/>
        <v>0</v>
      </c>
    </row>
    <row r="126" spans="1:7" x14ac:dyDescent="0.25">
      <c r="A126" s="40" t="s">
        <v>66</v>
      </c>
      <c r="B126" s="36">
        <v>0</v>
      </c>
      <c r="C126" s="36">
        <v>0</v>
      </c>
      <c r="D126" s="36">
        <v>0</v>
      </c>
      <c r="E126" s="36">
        <v>0</v>
      </c>
      <c r="F126" s="36">
        <v>0</v>
      </c>
      <c r="G126" s="36">
        <f t="shared" si="28"/>
        <v>0</v>
      </c>
    </row>
    <row r="127" spans="1:7" x14ac:dyDescent="0.25">
      <c r="A127" s="40" t="s">
        <v>67</v>
      </c>
      <c r="B127" s="36">
        <v>0</v>
      </c>
      <c r="C127" s="36">
        <v>0</v>
      </c>
      <c r="D127" s="36">
        <v>0</v>
      </c>
      <c r="E127" s="36">
        <v>0</v>
      </c>
      <c r="F127" s="36">
        <v>0</v>
      </c>
      <c r="G127" s="36">
        <f t="shared" si="28"/>
        <v>0</v>
      </c>
    </row>
    <row r="128" spans="1:7" x14ac:dyDescent="0.25">
      <c r="A128" s="40" t="s">
        <v>68</v>
      </c>
      <c r="B128" s="36">
        <v>0</v>
      </c>
      <c r="C128" s="36">
        <v>0</v>
      </c>
      <c r="D128" s="36">
        <v>0</v>
      </c>
      <c r="E128" s="36">
        <v>0</v>
      </c>
      <c r="F128" s="36">
        <v>0</v>
      </c>
      <c r="G128" s="36">
        <f t="shared" si="28"/>
        <v>0</v>
      </c>
    </row>
    <row r="129" spans="1:7" x14ac:dyDescent="0.25">
      <c r="A129" s="40" t="s">
        <v>69</v>
      </c>
      <c r="B129" s="36">
        <v>0</v>
      </c>
      <c r="C129" s="36">
        <v>0</v>
      </c>
      <c r="D129" s="36">
        <v>0</v>
      </c>
      <c r="E129" s="36">
        <v>0</v>
      </c>
      <c r="F129" s="36">
        <v>0</v>
      </c>
      <c r="G129" s="36">
        <f t="shared" si="28"/>
        <v>0</v>
      </c>
    </row>
    <row r="130" spans="1:7" x14ac:dyDescent="0.25">
      <c r="A130" s="40" t="s">
        <v>70</v>
      </c>
      <c r="B130" s="36">
        <v>0</v>
      </c>
      <c r="C130" s="36">
        <v>0</v>
      </c>
      <c r="D130" s="36">
        <v>0</v>
      </c>
      <c r="E130" s="36">
        <v>0</v>
      </c>
      <c r="F130" s="36">
        <v>0</v>
      </c>
      <c r="G130" s="36">
        <f t="shared" si="28"/>
        <v>0</v>
      </c>
    </row>
    <row r="131" spans="1:7" x14ac:dyDescent="0.25">
      <c r="A131" s="40" t="s">
        <v>71</v>
      </c>
      <c r="B131" s="36">
        <v>0</v>
      </c>
      <c r="C131" s="36">
        <v>0</v>
      </c>
      <c r="D131" s="36">
        <v>0</v>
      </c>
      <c r="E131" s="36">
        <v>0</v>
      </c>
      <c r="F131" s="36">
        <v>0</v>
      </c>
      <c r="G131" s="36">
        <f t="shared" si="28"/>
        <v>0</v>
      </c>
    </row>
    <row r="132" spans="1:7" x14ac:dyDescent="0.25">
      <c r="A132" s="39" t="s">
        <v>72</v>
      </c>
      <c r="B132" s="38">
        <f t="shared" ref="B132:G132" si="29">SUM(B133:B135)</f>
        <v>0</v>
      </c>
      <c r="C132" s="38">
        <f t="shared" si="29"/>
        <v>0</v>
      </c>
      <c r="D132" s="38">
        <f t="shared" si="29"/>
        <v>0</v>
      </c>
      <c r="E132" s="38">
        <f t="shared" si="29"/>
        <v>0</v>
      </c>
      <c r="F132" s="38">
        <f t="shared" si="29"/>
        <v>0</v>
      </c>
      <c r="G132" s="38">
        <f t="shared" si="29"/>
        <v>0</v>
      </c>
    </row>
    <row r="133" spans="1:7" x14ac:dyDescent="0.25">
      <c r="A133" s="40" t="s">
        <v>73</v>
      </c>
      <c r="B133" s="36">
        <v>0</v>
      </c>
      <c r="C133" s="36">
        <v>0</v>
      </c>
      <c r="D133" s="36">
        <v>0</v>
      </c>
      <c r="E133" s="36">
        <v>0</v>
      </c>
      <c r="F133" s="36">
        <v>0</v>
      </c>
      <c r="G133" s="36">
        <f>D133-E133</f>
        <v>0</v>
      </c>
    </row>
    <row r="134" spans="1:7" x14ac:dyDescent="0.25">
      <c r="A134" s="40" t="s">
        <v>74</v>
      </c>
      <c r="B134" s="36">
        <v>0</v>
      </c>
      <c r="C134" s="36">
        <v>0</v>
      </c>
      <c r="D134" s="36">
        <v>0</v>
      </c>
      <c r="E134" s="36">
        <v>0</v>
      </c>
      <c r="F134" s="36">
        <v>0</v>
      </c>
      <c r="G134" s="36">
        <f t="shared" ref="G134:G135" si="30">D134-E134</f>
        <v>0</v>
      </c>
    </row>
    <row r="135" spans="1:7" x14ac:dyDescent="0.25">
      <c r="A135" s="40" t="s">
        <v>75</v>
      </c>
      <c r="B135" s="36">
        <v>0</v>
      </c>
      <c r="C135" s="36">
        <v>0</v>
      </c>
      <c r="D135" s="36">
        <v>0</v>
      </c>
      <c r="E135" s="36">
        <v>0</v>
      </c>
      <c r="F135" s="36">
        <v>0</v>
      </c>
      <c r="G135" s="36">
        <f t="shared" si="30"/>
        <v>0</v>
      </c>
    </row>
    <row r="136" spans="1:7" x14ac:dyDescent="0.25">
      <c r="A136" s="39" t="s">
        <v>76</v>
      </c>
      <c r="B136" s="38">
        <f t="shared" ref="B136:G136" si="31">SUM(B137:B141,B143:B144)</f>
        <v>0</v>
      </c>
      <c r="C136" s="38">
        <f t="shared" si="31"/>
        <v>0</v>
      </c>
      <c r="D136" s="38">
        <f t="shared" si="31"/>
        <v>0</v>
      </c>
      <c r="E136" s="38">
        <f t="shared" si="31"/>
        <v>0</v>
      </c>
      <c r="F136" s="38">
        <f t="shared" si="31"/>
        <v>0</v>
      </c>
      <c r="G136" s="38">
        <f t="shared" si="31"/>
        <v>0</v>
      </c>
    </row>
    <row r="137" spans="1:7" x14ac:dyDescent="0.25">
      <c r="A137" s="40" t="s">
        <v>77</v>
      </c>
      <c r="B137" s="36">
        <v>0</v>
      </c>
      <c r="C137" s="36">
        <v>0</v>
      </c>
      <c r="D137" s="36">
        <v>0</v>
      </c>
      <c r="E137" s="36">
        <v>0</v>
      </c>
      <c r="F137" s="36">
        <v>0</v>
      </c>
      <c r="G137" s="36">
        <f>D137-E137</f>
        <v>0</v>
      </c>
    </row>
    <row r="138" spans="1:7" x14ac:dyDescent="0.25">
      <c r="A138" s="40" t="s">
        <v>78</v>
      </c>
      <c r="B138" s="36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f t="shared" ref="G138:G144" si="32">D138-E138</f>
        <v>0</v>
      </c>
    </row>
    <row r="139" spans="1:7" x14ac:dyDescent="0.25">
      <c r="A139" s="40" t="s">
        <v>79</v>
      </c>
      <c r="B139" s="36">
        <v>0</v>
      </c>
      <c r="C139" s="36">
        <v>0</v>
      </c>
      <c r="D139" s="36">
        <v>0</v>
      </c>
      <c r="E139" s="36">
        <v>0</v>
      </c>
      <c r="F139" s="36">
        <v>0</v>
      </c>
      <c r="G139" s="36">
        <f t="shared" si="32"/>
        <v>0</v>
      </c>
    </row>
    <row r="140" spans="1:7" x14ac:dyDescent="0.25">
      <c r="A140" s="40" t="s">
        <v>80</v>
      </c>
      <c r="B140" s="36">
        <v>0</v>
      </c>
      <c r="C140" s="36">
        <v>0</v>
      </c>
      <c r="D140" s="36">
        <v>0</v>
      </c>
      <c r="E140" s="36">
        <v>0</v>
      </c>
      <c r="F140" s="36">
        <v>0</v>
      </c>
      <c r="G140" s="36">
        <f t="shared" si="32"/>
        <v>0</v>
      </c>
    </row>
    <row r="141" spans="1:7" x14ac:dyDescent="0.25">
      <c r="A141" s="40" t="s">
        <v>81</v>
      </c>
      <c r="B141" s="36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f t="shared" si="32"/>
        <v>0</v>
      </c>
    </row>
    <row r="142" spans="1:7" x14ac:dyDescent="0.25">
      <c r="A142" s="40" t="s">
        <v>82</v>
      </c>
      <c r="B142" s="36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f t="shared" si="32"/>
        <v>0</v>
      </c>
    </row>
    <row r="143" spans="1:7" x14ac:dyDescent="0.25">
      <c r="A143" s="40" t="s">
        <v>83</v>
      </c>
      <c r="B143" s="36">
        <v>0</v>
      </c>
      <c r="C143" s="36">
        <v>0</v>
      </c>
      <c r="D143" s="36">
        <v>0</v>
      </c>
      <c r="E143" s="36">
        <v>0</v>
      </c>
      <c r="F143" s="36">
        <v>0</v>
      </c>
      <c r="G143" s="36">
        <f t="shared" si="32"/>
        <v>0</v>
      </c>
    </row>
    <row r="144" spans="1:7" x14ac:dyDescent="0.25">
      <c r="A144" s="40" t="s">
        <v>84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f t="shared" si="32"/>
        <v>0</v>
      </c>
    </row>
    <row r="145" spans="1:7" x14ac:dyDescent="0.25">
      <c r="A145" s="39" t="s">
        <v>85</v>
      </c>
      <c r="B145" s="38">
        <f t="shared" ref="B145:G145" si="33">SUM(B146:B148)</f>
        <v>0</v>
      </c>
      <c r="C145" s="38">
        <f t="shared" si="33"/>
        <v>0</v>
      </c>
      <c r="D145" s="38">
        <f t="shared" si="33"/>
        <v>0</v>
      </c>
      <c r="E145" s="38">
        <f t="shared" si="33"/>
        <v>0</v>
      </c>
      <c r="F145" s="38">
        <f t="shared" si="33"/>
        <v>0</v>
      </c>
      <c r="G145" s="38">
        <f t="shared" si="33"/>
        <v>0</v>
      </c>
    </row>
    <row r="146" spans="1:7" x14ac:dyDescent="0.25">
      <c r="A146" s="40" t="s">
        <v>86</v>
      </c>
      <c r="B146" s="36">
        <v>0</v>
      </c>
      <c r="C146" s="36">
        <v>0</v>
      </c>
      <c r="D146" s="36">
        <v>0</v>
      </c>
      <c r="E146" s="36">
        <v>0</v>
      </c>
      <c r="F146" s="36">
        <v>0</v>
      </c>
      <c r="G146" s="36">
        <f>D146-E146</f>
        <v>0</v>
      </c>
    </row>
    <row r="147" spans="1:7" x14ac:dyDescent="0.25">
      <c r="A147" s="40" t="s">
        <v>87</v>
      </c>
      <c r="B147" s="36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f t="shared" ref="G147:G148" si="34">D147-E147</f>
        <v>0</v>
      </c>
    </row>
    <row r="148" spans="1:7" x14ac:dyDescent="0.25">
      <c r="A148" s="40" t="s">
        <v>88</v>
      </c>
      <c r="B148" s="36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f t="shared" si="34"/>
        <v>0</v>
      </c>
    </row>
    <row r="149" spans="1:7" x14ac:dyDescent="0.25">
      <c r="A149" s="39" t="s">
        <v>89</v>
      </c>
      <c r="B149" s="38">
        <f t="shared" ref="B149:G149" si="35">SUM(B150:B156)</f>
        <v>0</v>
      </c>
      <c r="C149" s="38">
        <f t="shared" si="35"/>
        <v>0</v>
      </c>
      <c r="D149" s="38">
        <f t="shared" si="35"/>
        <v>0</v>
      </c>
      <c r="E149" s="38">
        <f t="shared" si="35"/>
        <v>0</v>
      </c>
      <c r="F149" s="38">
        <f t="shared" si="35"/>
        <v>0</v>
      </c>
      <c r="G149" s="38">
        <f t="shared" si="35"/>
        <v>0</v>
      </c>
    </row>
    <row r="150" spans="1:7" x14ac:dyDescent="0.25">
      <c r="A150" s="40" t="s">
        <v>90</v>
      </c>
      <c r="B150" s="36">
        <v>0</v>
      </c>
      <c r="C150" s="36">
        <v>0</v>
      </c>
      <c r="D150" s="36">
        <v>0</v>
      </c>
      <c r="E150" s="36">
        <v>0</v>
      </c>
      <c r="F150" s="36">
        <v>0</v>
      </c>
      <c r="G150" s="36">
        <f>D150-E150</f>
        <v>0</v>
      </c>
    </row>
    <row r="151" spans="1:7" x14ac:dyDescent="0.25">
      <c r="A151" s="40" t="s">
        <v>91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f t="shared" ref="G151:G156" si="36">D151-E151</f>
        <v>0</v>
      </c>
    </row>
    <row r="152" spans="1:7" x14ac:dyDescent="0.25">
      <c r="A152" s="40" t="s">
        <v>92</v>
      </c>
      <c r="B152" s="36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f t="shared" si="36"/>
        <v>0</v>
      </c>
    </row>
    <row r="153" spans="1:7" x14ac:dyDescent="0.25">
      <c r="A153" s="42" t="s">
        <v>93</v>
      </c>
      <c r="B153" s="36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f t="shared" si="36"/>
        <v>0</v>
      </c>
    </row>
    <row r="154" spans="1:7" x14ac:dyDescent="0.25">
      <c r="A154" s="40" t="s">
        <v>94</v>
      </c>
      <c r="B154" s="36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f t="shared" si="36"/>
        <v>0</v>
      </c>
    </row>
    <row r="155" spans="1:7" x14ac:dyDescent="0.25">
      <c r="A155" s="40" t="s">
        <v>95</v>
      </c>
      <c r="B155" s="36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f t="shared" si="36"/>
        <v>0</v>
      </c>
    </row>
    <row r="156" spans="1:7" x14ac:dyDescent="0.25">
      <c r="A156" s="40" t="s">
        <v>96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f t="shared" si="36"/>
        <v>0</v>
      </c>
    </row>
    <row r="157" spans="1:7" x14ac:dyDescent="0.25">
      <c r="A157" s="43"/>
      <c r="B157" s="44"/>
      <c r="C157" s="44"/>
      <c r="D157" s="44"/>
      <c r="E157" s="44"/>
      <c r="F157" s="44"/>
      <c r="G157" s="44"/>
    </row>
    <row r="158" spans="1:7" x14ac:dyDescent="0.25">
      <c r="A158" s="8" t="s">
        <v>98</v>
      </c>
      <c r="B158" s="45">
        <f t="shared" ref="B158:G158" si="37">B8+B83</f>
        <v>13000000</v>
      </c>
      <c r="C158" s="45">
        <f t="shared" si="37"/>
        <v>485000</v>
      </c>
      <c r="D158" s="45">
        <f t="shared" si="37"/>
        <v>13485000</v>
      </c>
      <c r="E158" s="45">
        <f t="shared" si="37"/>
        <v>6478672.5599999996</v>
      </c>
      <c r="F158" s="45">
        <f t="shared" si="37"/>
        <v>6478672.5599999996</v>
      </c>
      <c r="G158" s="45">
        <f t="shared" si="37"/>
        <v>7006327.4399999995</v>
      </c>
    </row>
    <row r="159" spans="1:7" x14ac:dyDescent="0.25">
      <c r="A159" s="17"/>
      <c r="B159" s="16"/>
      <c r="C159" s="16"/>
      <c r="D159" s="16"/>
      <c r="E159" s="16"/>
      <c r="F159" s="16"/>
      <c r="G159" s="16"/>
    </row>
  </sheetData>
  <protectedRanges>
    <protectedRange sqref="B83:G83 B8:G8" name="Rango1_2"/>
  </protectedRanges>
  <mergeCells count="3">
    <mergeCell ref="A6:A7"/>
    <mergeCell ref="B6:F6"/>
    <mergeCell ref="G6:G7"/>
  </mergeCells>
  <pageMargins left="0.7" right="0.7" top="0.75" bottom="0.75" header="0.3" footer="0.3"/>
  <pageSetup paperSize="119" orientation="portrait" horizontalDpi="1200" verticalDpi="1200" r:id="rId1"/>
  <ignoredErrors>
    <ignoredError sqref="B8:G9 G18:G26 B17:F17 G28:G36 B27:F27 G38:G46 B37:F37 G48:G56 B47:F47 B58:G60 B57:F57 B62:G69 B61:F61 B70:F91 B93:F158 B92:C92 E92:F92 G10:G16" unlockedFormula="1"/>
    <ignoredError sqref="G17 G27 G37 G47 G57 G61 G70:G158" formula="1" unlockedFormula="1"/>
    <ignoredError sqref="D92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76" t="s">
        <v>99</v>
      </c>
      <c r="B1" s="76"/>
      <c r="C1" s="76"/>
      <c r="D1" s="76"/>
      <c r="E1" s="76"/>
      <c r="F1" s="76"/>
      <c r="G1" s="76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64" t="s">
        <v>100</v>
      </c>
      <c r="B3" s="65"/>
      <c r="C3" s="65"/>
      <c r="D3" s="65"/>
      <c r="E3" s="65"/>
      <c r="F3" s="65"/>
      <c r="G3" s="66"/>
    </row>
    <row r="4" spans="1:7" x14ac:dyDescent="0.25">
      <c r="A4" s="64" t="s">
        <v>0</v>
      </c>
      <c r="B4" s="65"/>
      <c r="C4" s="65"/>
      <c r="D4" s="65"/>
      <c r="E4" s="65"/>
      <c r="F4" s="65"/>
      <c r="G4" s="66"/>
    </row>
    <row r="5" spans="1:7" x14ac:dyDescent="0.25">
      <c r="A5" s="64" t="s">
        <v>101</v>
      </c>
      <c r="B5" s="65"/>
      <c r="C5" s="65"/>
      <c r="D5" s="65"/>
      <c r="E5" s="65"/>
      <c r="F5" s="65"/>
      <c r="G5" s="66"/>
    </row>
    <row r="6" spans="1:7" x14ac:dyDescent="0.25">
      <c r="A6" s="74" t="s">
        <v>125</v>
      </c>
      <c r="B6" s="10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83.25" customHeight="1" x14ac:dyDescent="0.25">
      <c r="A7" s="75"/>
      <c r="B7" s="31" t="s">
        <v>179</v>
      </c>
      <c r="C7" s="75"/>
      <c r="D7" s="75"/>
      <c r="E7" s="75"/>
      <c r="F7" s="75"/>
      <c r="G7" s="75"/>
    </row>
    <row r="8" spans="1:7" ht="30" x14ac:dyDescent="0.25">
      <c r="A8" s="32" t="s">
        <v>126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4" t="s">
        <v>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180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181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182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183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184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127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185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186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187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10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11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12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188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13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109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189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7" t="s">
        <v>111</v>
      </c>
      <c r="B1" s="77"/>
      <c r="C1" s="77"/>
      <c r="D1" s="77"/>
      <c r="E1" s="77"/>
      <c r="F1" s="77"/>
      <c r="G1" s="77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112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101</v>
      </c>
      <c r="B5" s="48"/>
      <c r="C5" s="48"/>
      <c r="D5" s="48"/>
      <c r="E5" s="48"/>
      <c r="F5" s="48"/>
      <c r="G5" s="49"/>
    </row>
    <row r="6" spans="1:7" x14ac:dyDescent="0.25">
      <c r="A6" s="78" t="s">
        <v>190</v>
      </c>
      <c r="B6" s="10">
        <v>2022</v>
      </c>
      <c r="C6" s="74">
        <f>+B6+1</f>
        <v>2023</v>
      </c>
      <c r="D6" s="74">
        <f>+C6+1</f>
        <v>2024</v>
      </c>
      <c r="E6" s="74">
        <f>+D6+1</f>
        <v>2025</v>
      </c>
      <c r="F6" s="74">
        <f>+E6+1</f>
        <v>2026</v>
      </c>
      <c r="G6" s="74">
        <f>+F6+1</f>
        <v>2027</v>
      </c>
    </row>
    <row r="7" spans="1:7" ht="57.75" customHeight="1" x14ac:dyDescent="0.25">
      <c r="A7" s="79"/>
      <c r="B7" s="11" t="s">
        <v>179</v>
      </c>
      <c r="C7" s="75"/>
      <c r="D7" s="75"/>
      <c r="E7" s="75"/>
      <c r="F7" s="75"/>
      <c r="G7" s="75"/>
    </row>
    <row r="8" spans="1:7" x14ac:dyDescent="0.25">
      <c r="A8" s="5" t="s">
        <v>113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19" t="s">
        <v>191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192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114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115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193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116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117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118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119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4"/>
      <c r="C18" s="14"/>
      <c r="D18" s="14"/>
      <c r="E18" s="14"/>
      <c r="F18" s="14"/>
      <c r="G18" s="14"/>
    </row>
    <row r="19" spans="1:7" x14ac:dyDescent="0.25">
      <c r="A19" s="1" t="s">
        <v>120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191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192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114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115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193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116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117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121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119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122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7" t="s">
        <v>123</v>
      </c>
      <c r="B1" s="77"/>
      <c r="C1" s="77"/>
      <c r="D1" s="77"/>
      <c r="E1" s="77"/>
      <c r="F1" s="77"/>
      <c r="G1" s="77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124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1" t="s">
        <v>125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10">
        <f>+F5+1</f>
        <v>2022</v>
      </c>
    </row>
    <row r="6" spans="1:7" ht="32.25" x14ac:dyDescent="0.25">
      <c r="A6" s="73"/>
      <c r="B6" s="83"/>
      <c r="C6" s="83"/>
      <c r="D6" s="83"/>
      <c r="E6" s="83"/>
      <c r="F6" s="83"/>
      <c r="G6" s="11" t="s">
        <v>194</v>
      </c>
    </row>
    <row r="7" spans="1:7" x14ac:dyDescent="0.25">
      <c r="A7" s="23" t="s">
        <v>126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4" t="s">
        <v>195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196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102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103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198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104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105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199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106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200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201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127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202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203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107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108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204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4"/>
      <c r="B27" s="21"/>
      <c r="C27" s="21"/>
      <c r="D27" s="21"/>
      <c r="E27" s="21"/>
      <c r="F27" s="21"/>
      <c r="G27" s="21"/>
    </row>
    <row r="28" spans="1:7" x14ac:dyDescent="0.25">
      <c r="A28" s="1" t="s">
        <v>128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4"/>
      <c r="B30" s="21"/>
      <c r="C30" s="21"/>
      <c r="D30" s="21"/>
      <c r="E30" s="21"/>
      <c r="F30" s="21"/>
      <c r="G30" s="21"/>
    </row>
    <row r="31" spans="1:7" x14ac:dyDescent="0.25">
      <c r="A31" s="1" t="s">
        <v>129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1"/>
      <c r="C32" s="21"/>
      <c r="D32" s="21"/>
      <c r="E32" s="21"/>
      <c r="F32" s="21"/>
      <c r="G32" s="21"/>
    </row>
    <row r="33" spans="1:7" x14ac:dyDescent="0.25">
      <c r="A33" s="1" t="s">
        <v>13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109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205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110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0" t="s">
        <v>206</v>
      </c>
      <c r="B39" s="80"/>
      <c r="C39" s="80"/>
      <c r="D39" s="80"/>
      <c r="E39" s="80"/>
      <c r="F39" s="80"/>
      <c r="G39" s="80"/>
    </row>
    <row r="40" spans="1:7" x14ac:dyDescent="0.25">
      <c r="A40" s="80" t="s">
        <v>207</v>
      </c>
      <c r="B40" s="80"/>
      <c r="C40" s="80"/>
      <c r="D40" s="80"/>
      <c r="E40" s="80"/>
      <c r="F40" s="80"/>
      <c r="G40" s="8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7" t="s">
        <v>130</v>
      </c>
      <c r="B1" s="77"/>
      <c r="C1" s="77"/>
      <c r="D1" s="77"/>
      <c r="E1" s="77"/>
      <c r="F1" s="77"/>
      <c r="G1" s="77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131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4" t="s">
        <v>190</v>
      </c>
      <c r="B5" s="82">
        <v>2017</v>
      </c>
      <c r="C5" s="82">
        <f>+B5+1</f>
        <v>2018</v>
      </c>
      <c r="D5" s="82">
        <f>+C5+1</f>
        <v>2019</v>
      </c>
      <c r="E5" s="82">
        <f>+D5+1</f>
        <v>2020</v>
      </c>
      <c r="F5" s="82">
        <f>+E5+1</f>
        <v>2021</v>
      </c>
      <c r="G5" s="10">
        <v>2022</v>
      </c>
    </row>
    <row r="6" spans="1:7" ht="48.75" customHeight="1" x14ac:dyDescent="0.25">
      <c r="A6" s="85"/>
      <c r="B6" s="83"/>
      <c r="C6" s="83"/>
      <c r="D6" s="83"/>
      <c r="E6" s="83"/>
      <c r="F6" s="83"/>
      <c r="G6" s="11" t="s">
        <v>208</v>
      </c>
    </row>
    <row r="7" spans="1:7" x14ac:dyDescent="0.25">
      <c r="A7" s="5" t="s">
        <v>113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19" t="s">
        <v>191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192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114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115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193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116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117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118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120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191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192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114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115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193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116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117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121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119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209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0" t="s">
        <v>206</v>
      </c>
      <c r="B32" s="80"/>
      <c r="C32" s="80"/>
      <c r="D32" s="80"/>
      <c r="E32" s="80"/>
      <c r="F32" s="80"/>
      <c r="G32" s="80"/>
    </row>
    <row r="33" spans="1:7" x14ac:dyDescent="0.25">
      <c r="A33" s="80" t="s">
        <v>207</v>
      </c>
      <c r="B33" s="80"/>
      <c r="C33" s="80"/>
      <c r="D33" s="80"/>
      <c r="E33" s="80"/>
      <c r="F33" s="80"/>
      <c r="G33" s="8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86" t="s">
        <v>132</v>
      </c>
      <c r="B1" s="86"/>
      <c r="C1" s="86"/>
      <c r="D1" s="86"/>
      <c r="E1" s="86"/>
      <c r="F1" s="86"/>
    </row>
    <row r="2" spans="1:6" ht="20.100000000000001" customHeight="1" x14ac:dyDescent="0.25">
      <c r="A2" s="46" t="e">
        <f>#REF!</f>
        <v>#REF!</v>
      </c>
      <c r="B2" s="67"/>
      <c r="C2" s="67"/>
      <c r="D2" s="67"/>
      <c r="E2" s="67"/>
      <c r="F2" s="68"/>
    </row>
    <row r="3" spans="1:6" ht="29.25" customHeight="1" x14ac:dyDescent="0.25">
      <c r="A3" s="69" t="s">
        <v>133</v>
      </c>
      <c r="B3" s="70"/>
      <c r="C3" s="70"/>
      <c r="D3" s="70"/>
      <c r="E3" s="70"/>
      <c r="F3" s="71"/>
    </row>
    <row r="4" spans="1:6" ht="35.25" customHeight="1" x14ac:dyDescent="0.25">
      <c r="A4" s="54"/>
      <c r="B4" s="54" t="s">
        <v>134</v>
      </c>
      <c r="C4" s="54" t="s">
        <v>135</v>
      </c>
      <c r="D4" s="54" t="s">
        <v>136</v>
      </c>
      <c r="E4" s="54" t="s">
        <v>137</v>
      </c>
      <c r="F4" s="54" t="s">
        <v>138</v>
      </c>
    </row>
    <row r="5" spans="1:6" ht="12.75" customHeight="1" x14ac:dyDescent="0.25">
      <c r="A5" s="4" t="s">
        <v>139</v>
      </c>
      <c r="B5" s="15"/>
      <c r="C5" s="15"/>
      <c r="D5" s="15"/>
      <c r="E5" s="15"/>
      <c r="F5" s="15"/>
    </row>
    <row r="6" spans="1:6" ht="30" x14ac:dyDescent="0.25">
      <c r="A6" s="20" t="s">
        <v>140</v>
      </c>
      <c r="B6" s="21"/>
      <c r="C6" s="21"/>
      <c r="D6" s="21"/>
      <c r="E6" s="21"/>
      <c r="F6" s="21"/>
    </row>
    <row r="7" spans="1:6" ht="15" x14ac:dyDescent="0.25">
      <c r="A7" s="20" t="s">
        <v>141</v>
      </c>
      <c r="B7" s="21"/>
      <c r="C7" s="21"/>
      <c r="D7" s="21"/>
      <c r="E7" s="21"/>
      <c r="F7" s="21"/>
    </row>
    <row r="8" spans="1:6" ht="15" x14ac:dyDescent="0.25">
      <c r="A8" s="28"/>
      <c r="B8" s="14"/>
      <c r="C8" s="14"/>
      <c r="D8" s="14"/>
      <c r="E8" s="14"/>
      <c r="F8" s="14"/>
    </row>
    <row r="9" spans="1:6" ht="15" x14ac:dyDescent="0.25">
      <c r="A9" s="4" t="s">
        <v>142</v>
      </c>
      <c r="B9" s="14"/>
      <c r="C9" s="14"/>
      <c r="D9" s="14"/>
      <c r="E9" s="14"/>
      <c r="F9" s="14"/>
    </row>
    <row r="10" spans="1:6" ht="15" x14ac:dyDescent="0.25">
      <c r="A10" s="20" t="s">
        <v>143</v>
      </c>
      <c r="B10" s="21"/>
      <c r="C10" s="21"/>
      <c r="D10" s="21"/>
      <c r="E10" s="21"/>
      <c r="F10" s="21"/>
    </row>
    <row r="11" spans="1:6" ht="15" x14ac:dyDescent="0.25">
      <c r="A11" s="37" t="s">
        <v>144</v>
      </c>
      <c r="B11" s="21"/>
      <c r="C11" s="21"/>
      <c r="D11" s="21"/>
      <c r="E11" s="21"/>
      <c r="F11" s="21"/>
    </row>
    <row r="12" spans="1:6" ht="15" x14ac:dyDescent="0.25">
      <c r="A12" s="37" t="s">
        <v>145</v>
      </c>
      <c r="B12" s="21"/>
      <c r="C12" s="21"/>
      <c r="D12" s="21"/>
      <c r="E12" s="21"/>
      <c r="F12" s="21"/>
    </row>
    <row r="13" spans="1:6" ht="15" x14ac:dyDescent="0.25">
      <c r="A13" s="37" t="s">
        <v>146</v>
      </c>
      <c r="B13" s="21"/>
      <c r="C13" s="21"/>
      <c r="D13" s="21"/>
      <c r="E13" s="21"/>
      <c r="F13" s="21"/>
    </row>
    <row r="14" spans="1:6" ht="15" x14ac:dyDescent="0.25">
      <c r="A14" s="20" t="s">
        <v>147</v>
      </c>
      <c r="B14" s="21"/>
      <c r="C14" s="21"/>
      <c r="D14" s="21"/>
      <c r="E14" s="21"/>
      <c r="F14" s="21"/>
    </row>
    <row r="15" spans="1:6" ht="15" x14ac:dyDescent="0.25">
      <c r="A15" s="37" t="s">
        <v>144</v>
      </c>
      <c r="B15" s="21"/>
      <c r="C15" s="21"/>
      <c r="D15" s="21"/>
      <c r="E15" s="21"/>
      <c r="F15" s="21"/>
    </row>
    <row r="16" spans="1:6" ht="15" x14ac:dyDescent="0.25">
      <c r="A16" s="37" t="s">
        <v>145</v>
      </c>
      <c r="B16" s="21"/>
      <c r="C16" s="21"/>
      <c r="D16" s="21"/>
      <c r="E16" s="21"/>
      <c r="F16" s="21"/>
    </row>
    <row r="17" spans="1:6" ht="15" x14ac:dyDescent="0.25">
      <c r="A17" s="37" t="s">
        <v>146</v>
      </c>
      <c r="B17" s="21"/>
      <c r="C17" s="21"/>
      <c r="D17" s="21"/>
      <c r="E17" s="21"/>
      <c r="F17" s="21"/>
    </row>
    <row r="18" spans="1:6" ht="15" x14ac:dyDescent="0.25">
      <c r="A18" s="20" t="s">
        <v>148</v>
      </c>
      <c r="B18" s="55"/>
      <c r="C18" s="21"/>
      <c r="D18" s="21"/>
      <c r="E18" s="21"/>
      <c r="F18" s="21"/>
    </row>
    <row r="19" spans="1:6" ht="15" x14ac:dyDescent="0.25">
      <c r="A19" s="20" t="s">
        <v>149</v>
      </c>
      <c r="B19" s="21"/>
      <c r="C19" s="21"/>
      <c r="D19" s="21"/>
      <c r="E19" s="21"/>
      <c r="F19" s="21"/>
    </row>
    <row r="20" spans="1:6" ht="30" x14ac:dyDescent="0.25">
      <c r="A20" s="20" t="s">
        <v>150</v>
      </c>
      <c r="B20" s="56"/>
      <c r="C20" s="56"/>
      <c r="D20" s="56"/>
      <c r="E20" s="56"/>
      <c r="F20" s="56"/>
    </row>
    <row r="21" spans="1:6" ht="30" x14ac:dyDescent="0.25">
      <c r="A21" s="20" t="s">
        <v>151</v>
      </c>
      <c r="B21" s="56"/>
      <c r="C21" s="56"/>
      <c r="D21" s="56"/>
      <c r="E21" s="56"/>
      <c r="F21" s="56"/>
    </row>
    <row r="22" spans="1:6" ht="30" x14ac:dyDescent="0.25">
      <c r="A22" s="20" t="s">
        <v>152</v>
      </c>
      <c r="B22" s="56"/>
      <c r="C22" s="56"/>
      <c r="D22" s="56"/>
      <c r="E22" s="56"/>
      <c r="F22" s="56"/>
    </row>
    <row r="23" spans="1:6" ht="15" x14ac:dyDescent="0.25">
      <c r="A23" s="20" t="s">
        <v>153</v>
      </c>
      <c r="B23" s="56"/>
      <c r="C23" s="56"/>
      <c r="D23" s="56"/>
      <c r="E23" s="56"/>
      <c r="F23" s="56"/>
    </row>
    <row r="24" spans="1:6" ht="15" x14ac:dyDescent="0.25">
      <c r="A24" s="20" t="s">
        <v>154</v>
      </c>
      <c r="B24" s="57"/>
      <c r="C24" s="21"/>
      <c r="D24" s="21"/>
      <c r="E24" s="21"/>
      <c r="F24" s="21"/>
    </row>
    <row r="25" spans="1:6" ht="15" x14ac:dyDescent="0.25">
      <c r="A25" s="20" t="s">
        <v>155</v>
      </c>
      <c r="B25" s="57"/>
      <c r="C25" s="21"/>
      <c r="D25" s="21"/>
      <c r="E25" s="21"/>
      <c r="F25" s="21"/>
    </row>
    <row r="26" spans="1:6" ht="15" x14ac:dyDescent="0.25">
      <c r="A26" s="28"/>
      <c r="B26" s="14"/>
      <c r="C26" s="14"/>
      <c r="D26" s="14"/>
      <c r="E26" s="14"/>
      <c r="F26" s="14"/>
    </row>
    <row r="27" spans="1:6" ht="15" x14ac:dyDescent="0.25">
      <c r="A27" s="4" t="s">
        <v>156</v>
      </c>
      <c r="B27" s="14"/>
      <c r="C27" s="14"/>
      <c r="D27" s="14"/>
      <c r="E27" s="14"/>
      <c r="F27" s="14"/>
    </row>
    <row r="28" spans="1:6" ht="15" x14ac:dyDescent="0.25">
      <c r="A28" s="20" t="s">
        <v>157</v>
      </c>
      <c r="B28" s="21"/>
      <c r="C28" s="21"/>
      <c r="D28" s="21"/>
      <c r="E28" s="21"/>
      <c r="F28" s="21"/>
    </row>
    <row r="29" spans="1:6" ht="15" x14ac:dyDescent="0.25">
      <c r="A29" s="28"/>
      <c r="B29" s="14"/>
      <c r="C29" s="14"/>
      <c r="D29" s="14"/>
      <c r="E29" s="14"/>
      <c r="F29" s="14"/>
    </row>
    <row r="30" spans="1:6" ht="15" x14ac:dyDescent="0.25">
      <c r="A30" s="4" t="s">
        <v>158</v>
      </c>
      <c r="B30" s="14"/>
      <c r="C30" s="14"/>
      <c r="D30" s="14"/>
      <c r="E30" s="14"/>
      <c r="F30" s="14"/>
    </row>
    <row r="31" spans="1:6" ht="15" x14ac:dyDescent="0.25">
      <c r="A31" s="20" t="s">
        <v>143</v>
      </c>
      <c r="B31" s="21"/>
      <c r="C31" s="21"/>
      <c r="D31" s="21"/>
      <c r="E31" s="21"/>
      <c r="F31" s="21"/>
    </row>
    <row r="32" spans="1:6" ht="15" x14ac:dyDescent="0.25">
      <c r="A32" s="20" t="s">
        <v>147</v>
      </c>
      <c r="B32" s="21"/>
      <c r="C32" s="21"/>
      <c r="D32" s="21"/>
      <c r="E32" s="21"/>
      <c r="F32" s="21"/>
    </row>
    <row r="33" spans="1:6" ht="15" x14ac:dyDescent="0.25">
      <c r="A33" s="20" t="s">
        <v>159</v>
      </c>
      <c r="B33" s="21"/>
      <c r="C33" s="21"/>
      <c r="D33" s="21"/>
      <c r="E33" s="21"/>
      <c r="F33" s="21"/>
    </row>
    <row r="34" spans="1:6" ht="15" x14ac:dyDescent="0.25">
      <c r="A34" s="28"/>
      <c r="B34" s="14"/>
      <c r="C34" s="14"/>
      <c r="D34" s="14"/>
      <c r="E34" s="14"/>
      <c r="F34" s="14"/>
    </row>
    <row r="35" spans="1:6" ht="15" x14ac:dyDescent="0.25">
      <c r="A35" s="4" t="s">
        <v>160</v>
      </c>
      <c r="B35" s="14"/>
      <c r="C35" s="14"/>
      <c r="D35" s="14"/>
      <c r="E35" s="14"/>
      <c r="F35" s="14"/>
    </row>
    <row r="36" spans="1:6" ht="15" x14ac:dyDescent="0.25">
      <c r="A36" s="20" t="s">
        <v>161</v>
      </c>
      <c r="B36" s="21"/>
      <c r="C36" s="21"/>
      <c r="D36" s="21"/>
      <c r="E36" s="21"/>
      <c r="F36" s="21"/>
    </row>
    <row r="37" spans="1:6" ht="15" x14ac:dyDescent="0.25">
      <c r="A37" s="20" t="s">
        <v>162</v>
      </c>
      <c r="B37" s="21"/>
      <c r="C37" s="21"/>
      <c r="D37" s="21"/>
      <c r="E37" s="21"/>
      <c r="F37" s="21"/>
    </row>
    <row r="38" spans="1:6" ht="15" x14ac:dyDescent="0.25">
      <c r="A38" s="20" t="s">
        <v>163</v>
      </c>
      <c r="B38" s="57"/>
      <c r="C38" s="21"/>
      <c r="D38" s="21"/>
      <c r="E38" s="21"/>
      <c r="F38" s="21"/>
    </row>
    <row r="39" spans="1:6" ht="15" x14ac:dyDescent="0.25">
      <c r="A39" s="28"/>
      <c r="B39" s="14"/>
      <c r="C39" s="14"/>
      <c r="D39" s="14"/>
      <c r="E39" s="14"/>
      <c r="F39" s="14"/>
    </row>
    <row r="40" spans="1:6" ht="15" x14ac:dyDescent="0.25">
      <c r="A40" s="4" t="s">
        <v>164</v>
      </c>
      <c r="B40" s="21"/>
      <c r="C40" s="21"/>
      <c r="D40" s="21"/>
      <c r="E40" s="21"/>
      <c r="F40" s="21"/>
    </row>
    <row r="41" spans="1:6" ht="15" x14ac:dyDescent="0.25">
      <c r="A41" s="28"/>
      <c r="B41" s="14"/>
      <c r="C41" s="14"/>
      <c r="D41" s="14"/>
      <c r="E41" s="14"/>
      <c r="F41" s="14"/>
    </row>
    <row r="42" spans="1:6" ht="15" x14ac:dyDescent="0.25">
      <c r="A42" s="4" t="s">
        <v>165</v>
      </c>
      <c r="B42" s="14"/>
      <c r="C42" s="14"/>
      <c r="D42" s="14"/>
      <c r="E42" s="14"/>
      <c r="F42" s="14"/>
    </row>
    <row r="43" spans="1:6" ht="15" x14ac:dyDescent="0.25">
      <c r="A43" s="20" t="s">
        <v>166</v>
      </c>
      <c r="B43" s="21"/>
      <c r="C43" s="21"/>
      <c r="D43" s="21"/>
      <c r="E43" s="21"/>
      <c r="F43" s="21"/>
    </row>
    <row r="44" spans="1:6" ht="15" x14ac:dyDescent="0.25">
      <c r="A44" s="20" t="s">
        <v>167</v>
      </c>
      <c r="B44" s="21"/>
      <c r="C44" s="21"/>
      <c r="D44" s="21"/>
      <c r="E44" s="21"/>
      <c r="F44" s="21"/>
    </row>
    <row r="45" spans="1:6" ht="15" x14ac:dyDescent="0.25">
      <c r="A45" s="20" t="s">
        <v>168</v>
      </c>
      <c r="B45" s="21"/>
      <c r="C45" s="21"/>
      <c r="D45" s="21"/>
      <c r="E45" s="21"/>
      <c r="F45" s="21"/>
    </row>
    <row r="46" spans="1:6" ht="15" x14ac:dyDescent="0.25">
      <c r="A46" s="28"/>
      <c r="B46" s="14"/>
      <c r="C46" s="14"/>
      <c r="D46" s="14"/>
      <c r="E46" s="14"/>
      <c r="F46" s="14"/>
    </row>
    <row r="47" spans="1:6" ht="30" x14ac:dyDescent="0.25">
      <c r="A47" s="4" t="s">
        <v>169</v>
      </c>
      <c r="B47" s="14"/>
      <c r="C47" s="14"/>
      <c r="D47" s="14"/>
      <c r="E47" s="14"/>
      <c r="F47" s="14"/>
    </row>
    <row r="48" spans="1:6" ht="15" x14ac:dyDescent="0.25">
      <c r="A48" s="20" t="s">
        <v>167</v>
      </c>
      <c r="B48" s="56"/>
      <c r="C48" s="56"/>
      <c r="D48" s="56"/>
      <c r="E48" s="56"/>
      <c r="F48" s="56"/>
    </row>
    <row r="49" spans="1:6" ht="15" x14ac:dyDescent="0.25">
      <c r="A49" s="20" t="s">
        <v>168</v>
      </c>
      <c r="B49" s="56"/>
      <c r="C49" s="56"/>
      <c r="D49" s="56"/>
      <c r="E49" s="56"/>
      <c r="F49" s="56"/>
    </row>
    <row r="50" spans="1:6" ht="15" x14ac:dyDescent="0.25">
      <c r="A50" s="28"/>
      <c r="B50" s="14"/>
      <c r="C50" s="14"/>
      <c r="D50" s="14"/>
      <c r="E50" s="14"/>
      <c r="F50" s="14"/>
    </row>
    <row r="51" spans="1:6" ht="15" x14ac:dyDescent="0.25">
      <c r="A51" s="4" t="s">
        <v>170</v>
      </c>
      <c r="B51" s="14"/>
      <c r="C51" s="14"/>
      <c r="D51" s="14"/>
      <c r="E51" s="14"/>
      <c r="F51" s="14"/>
    </row>
    <row r="52" spans="1:6" ht="15" x14ac:dyDescent="0.25">
      <c r="A52" s="20" t="s">
        <v>167</v>
      </c>
      <c r="B52" s="21"/>
      <c r="C52" s="21"/>
      <c r="D52" s="21"/>
      <c r="E52" s="21"/>
      <c r="F52" s="21"/>
    </row>
    <row r="53" spans="1:6" ht="15" x14ac:dyDescent="0.25">
      <c r="A53" s="20" t="s">
        <v>168</v>
      </c>
      <c r="B53" s="21"/>
      <c r="C53" s="21"/>
      <c r="D53" s="21"/>
      <c r="E53" s="21"/>
      <c r="F53" s="21"/>
    </row>
    <row r="54" spans="1:6" ht="15" x14ac:dyDescent="0.25">
      <c r="A54" s="20" t="s">
        <v>171</v>
      </c>
      <c r="B54" s="21"/>
      <c r="C54" s="21"/>
      <c r="D54" s="21"/>
      <c r="E54" s="21"/>
      <c r="F54" s="21"/>
    </row>
    <row r="55" spans="1:6" ht="15" x14ac:dyDescent="0.25">
      <c r="A55" s="28"/>
      <c r="B55" s="14"/>
      <c r="C55" s="14"/>
      <c r="D55" s="14"/>
      <c r="E55" s="14"/>
      <c r="F55" s="14"/>
    </row>
    <row r="56" spans="1:6" ht="44.25" customHeight="1" x14ac:dyDescent="0.25">
      <c r="A56" s="4" t="s">
        <v>172</v>
      </c>
      <c r="B56" s="14"/>
      <c r="C56" s="14"/>
      <c r="D56" s="14"/>
      <c r="E56" s="14"/>
      <c r="F56" s="14"/>
    </row>
    <row r="57" spans="1:6" ht="20.100000000000001" customHeight="1" x14ac:dyDescent="0.25">
      <c r="A57" s="20" t="s">
        <v>167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168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4"/>
      <c r="C59" s="14"/>
      <c r="D59" s="14"/>
      <c r="E59" s="14"/>
      <c r="F59" s="14"/>
    </row>
    <row r="60" spans="1:6" ht="20.100000000000001" customHeight="1" x14ac:dyDescent="0.25">
      <c r="A60" s="4" t="s">
        <v>173</v>
      </c>
      <c r="B60" s="14"/>
      <c r="C60" s="14"/>
      <c r="D60" s="14"/>
      <c r="E60" s="14"/>
      <c r="F60" s="14"/>
    </row>
    <row r="61" spans="1:6" ht="20.100000000000001" customHeight="1" x14ac:dyDescent="0.25">
      <c r="A61" s="20" t="s">
        <v>174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175</v>
      </c>
      <c r="B62" s="57"/>
      <c r="C62" s="21"/>
      <c r="D62" s="21"/>
      <c r="E62" s="21"/>
      <c r="F62" s="21"/>
    </row>
    <row r="63" spans="1:6" ht="20.100000000000001" customHeight="1" x14ac:dyDescent="0.25">
      <c r="A63" s="28"/>
      <c r="B63" s="14"/>
      <c r="C63" s="14"/>
      <c r="D63" s="14"/>
      <c r="E63" s="14"/>
      <c r="F63" s="14"/>
    </row>
    <row r="64" spans="1:6" ht="20.100000000000001" customHeight="1" x14ac:dyDescent="0.25">
      <c r="A64" s="4" t="s">
        <v>176</v>
      </c>
      <c r="B64" s="14"/>
      <c r="C64" s="14"/>
      <c r="D64" s="14"/>
      <c r="E64" s="14"/>
      <c r="F64" s="14"/>
    </row>
    <row r="65" spans="1:6" ht="20.100000000000001" customHeight="1" x14ac:dyDescent="0.25">
      <c r="A65" s="20" t="s">
        <v>177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178</v>
      </c>
      <c r="B66" s="21"/>
      <c r="C66" s="21"/>
      <c r="D66" s="21"/>
      <c r="E66" s="21"/>
      <c r="F66" s="21"/>
    </row>
    <row r="67" spans="1:6" ht="20.100000000000001" customHeight="1" x14ac:dyDescent="0.25">
      <c r="A67" s="53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dcterms:created xsi:type="dcterms:W3CDTF">2023-03-16T22:14:51Z</dcterms:created>
  <dcterms:modified xsi:type="dcterms:W3CDTF">2025-08-02T15:17:32Z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