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eo Nuñez\Desktop\2DO TRIMESTRE 2025\DIF\Digital\DISCIPLINA\"/>
    </mc:Choice>
  </mc:AlternateContent>
  <xr:revisionPtr revIDLastSave="0" documentId="13_ncr:1_{E3F36A94-A577-4F21-854F-38E0D076C0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5" sheetId="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6" l="1"/>
  <c r="A2" i="15"/>
  <c r="A2" i="14" l="1"/>
  <c r="A2" i="13"/>
  <c r="A2" i="12"/>
  <c r="A2" i="11"/>
  <c r="A1" i="6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3" i="6" l="1"/>
  <c r="G72" i="6"/>
  <c r="G74" i="6" s="1"/>
  <c r="G67" i="6"/>
  <c r="G66" i="6" s="1"/>
  <c r="G60" i="6"/>
  <c r="G58" i="6" s="1"/>
  <c r="G61" i="6"/>
  <c r="G62" i="6"/>
  <c r="G59" i="6"/>
  <c r="G55" i="6"/>
  <c r="G56" i="6"/>
  <c r="G57" i="6"/>
  <c r="G54" i="6"/>
  <c r="G52" i="6"/>
  <c r="G46" i="6"/>
  <c r="G47" i="6"/>
  <c r="G48" i="6"/>
  <c r="G49" i="6"/>
  <c r="G50" i="6"/>
  <c r="G51" i="6"/>
  <c r="G45" i="6"/>
  <c r="G38" i="6"/>
  <c r="G37" i="6"/>
  <c r="G35" i="6"/>
  <c r="G34" i="6" s="1"/>
  <c r="G33" i="6"/>
  <c r="G29" i="6"/>
  <c r="G30" i="6"/>
  <c r="G31" i="6"/>
  <c r="G32" i="6"/>
  <c r="G28" i="6"/>
  <c r="G17" i="6"/>
  <c r="G18" i="6"/>
  <c r="G19" i="6"/>
  <c r="G20" i="6"/>
  <c r="G21" i="6"/>
  <c r="G22" i="6"/>
  <c r="G23" i="6"/>
  <c r="G24" i="6"/>
  <c r="G25" i="6"/>
  <c r="G26" i="6"/>
  <c r="G16" i="6"/>
  <c r="G14" i="6"/>
  <c r="G10" i="6"/>
  <c r="G11" i="6"/>
  <c r="G12" i="6"/>
  <c r="G13" i="6"/>
  <c r="G9" i="6"/>
  <c r="G8" i="6"/>
  <c r="F74" i="6"/>
  <c r="F66" i="6"/>
  <c r="F58" i="6"/>
  <c r="F53" i="6"/>
  <c r="F44" i="6"/>
  <c r="F36" i="6"/>
  <c r="F34" i="6"/>
  <c r="F27" i="6"/>
  <c r="F15" i="6"/>
  <c r="F40" i="6" s="1"/>
  <c r="E74" i="6"/>
  <c r="E66" i="6"/>
  <c r="E58" i="6"/>
  <c r="E53" i="6"/>
  <c r="E44" i="6"/>
  <c r="E36" i="6"/>
  <c r="E34" i="6"/>
  <c r="E27" i="6"/>
  <c r="E15" i="6"/>
  <c r="D74" i="6"/>
  <c r="D66" i="6"/>
  <c r="D58" i="6"/>
  <c r="D53" i="6"/>
  <c r="D44" i="6"/>
  <c r="D36" i="6"/>
  <c r="D34" i="6"/>
  <c r="D27" i="6"/>
  <c r="D15" i="6"/>
  <c r="C74" i="6"/>
  <c r="C66" i="6"/>
  <c r="C58" i="6"/>
  <c r="C53" i="6"/>
  <c r="C44" i="6"/>
  <c r="C36" i="6"/>
  <c r="C34" i="6"/>
  <c r="C27" i="6"/>
  <c r="C15" i="6"/>
  <c r="B74" i="6"/>
  <c r="B66" i="6"/>
  <c r="B58" i="6"/>
  <c r="B53" i="6"/>
  <c r="B44" i="6"/>
  <c r="B36" i="6"/>
  <c r="B34" i="6"/>
  <c r="B27" i="6"/>
  <c r="B15" i="6"/>
  <c r="D40" i="6" l="1"/>
  <c r="G27" i="6"/>
  <c r="F64" i="6"/>
  <c r="C40" i="6"/>
  <c r="C64" i="6"/>
  <c r="E64" i="6"/>
  <c r="B40" i="6"/>
  <c r="B64" i="6"/>
  <c r="G53" i="6"/>
  <c r="D64" i="6"/>
  <c r="D69" i="6" s="1"/>
  <c r="E40" i="6"/>
  <c r="F69" i="6"/>
  <c r="G44" i="6"/>
  <c r="G64" i="6" s="1"/>
  <c r="G15" i="6"/>
  <c r="G36" i="6"/>
  <c r="C69" i="6" l="1"/>
  <c r="G40" i="6"/>
  <c r="E69" i="6"/>
  <c r="B69" i="6"/>
  <c r="G41" i="6"/>
  <c r="G69" i="6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<sst xmlns="http://schemas.openxmlformats.org/spreadsheetml/2006/main" count="250" uniqueCount="183">
  <si>
    <t>(PESOS)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</si>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</sst>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85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4" fontId="0" fillId="0" borderId="11" xfId="0" applyNumberFormat="1" applyBorder="1" applyAlignment="1" applyProtection="1">
      <alignment vertical="center"/>
      <protection locked="0"/>
    </xf>
    <xf numFmtId="4" fontId="0" fillId="0" borderId="11" xfId="0" applyNumberFormat="1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indent="9"/>
    </xf>
    <xf numFmtId="0" fontId="0" fillId="0" borderId="11" xfId="0" applyBorder="1" applyAlignment="1">
      <alignment horizontal="left" vertical="center" wrapText="1" indent="9"/>
    </xf>
    <xf numFmtId="0" fontId="0" fillId="0" borderId="11" xfId="0" applyBorder="1" applyAlignment="1">
      <alignment horizontal="left" wrapText="1" indent="9"/>
    </xf>
    <xf numFmtId="4" fontId="0" fillId="0" borderId="12" xfId="0" applyNumberFormat="1" applyBorder="1"/>
    <xf numFmtId="4" fontId="0" fillId="0" borderId="11" xfId="0" applyNumberFormat="1" applyBorder="1"/>
    <xf numFmtId="0" fontId="0" fillId="0" borderId="11" xfId="0" applyBorder="1" applyAlignment="1">
      <alignment horizontal="left" indent="6"/>
    </xf>
    <xf numFmtId="4" fontId="0" fillId="2" borderId="13" xfId="0" applyNumberFormat="1" applyFill="1" applyBorder="1" applyAlignment="1">
      <alignment vertical="center"/>
    </xf>
    <xf numFmtId="0" fontId="2" fillId="2" borderId="1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13" fillId="2" borderId="6" xfId="3" applyFont="1" applyFill="1" applyBorder="1" applyAlignment="1">
      <alignment horizontal="centerContinuous" vertical="center"/>
    </xf>
    <xf numFmtId="0" fontId="12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5"/>
  <sheetViews>
    <sheetView showGridLines="0" tabSelected="1" zoomScale="75" zoomScaleNormal="75" workbookViewId="0">
      <selection sqref="A1:XFD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x14ac:dyDescent="0.25">
      <c r="A1" s="43" t="e">
        <f>#REF!</f>
        <v>#REF!</v>
      </c>
      <c r="B1" s="44"/>
      <c r="C1" s="44"/>
      <c r="D1" s="44"/>
      <c r="E1" s="44"/>
      <c r="F1" s="44"/>
      <c r="G1" s="45"/>
    </row>
    <row r="2" spans="1:7" x14ac:dyDescent="0.25">
      <c r="A2" s="46" t="s">
        <v>2</v>
      </c>
      <c r="B2" s="47"/>
      <c r="C2" s="47"/>
      <c r="D2" s="47"/>
      <c r="E2" s="47"/>
      <c r="F2" s="47"/>
      <c r="G2" s="48"/>
    </row>
    <row r="3" spans="1:7" x14ac:dyDescent="0.25">
      <c r="A3" s="46" t="e">
        <f>#REF!</f>
        <v>#REF!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68" t="s">
        <v>3</v>
      </c>
      <c r="B5" s="70" t="s">
        <v>4</v>
      </c>
      <c r="C5" s="70"/>
      <c r="D5" s="70"/>
      <c r="E5" s="70"/>
      <c r="F5" s="70"/>
      <c r="G5" s="70" t="s">
        <v>5</v>
      </c>
    </row>
    <row r="6" spans="1:7" ht="30" x14ac:dyDescent="0.25">
      <c r="A6" s="69"/>
      <c r="B6" s="6" t="s">
        <v>6</v>
      </c>
      <c r="C6" s="3" t="s">
        <v>7</v>
      </c>
      <c r="D6" s="6" t="s">
        <v>8</v>
      </c>
      <c r="E6" s="6" t="s">
        <v>1</v>
      </c>
      <c r="F6" s="6" t="s">
        <v>9</v>
      </c>
      <c r="G6" s="70"/>
    </row>
    <row r="7" spans="1:7" x14ac:dyDescent="0.25">
      <c r="A7" s="7" t="s">
        <v>10</v>
      </c>
      <c r="B7" s="40"/>
      <c r="C7" s="40"/>
      <c r="D7" s="40"/>
      <c r="E7" s="40"/>
      <c r="F7" s="40"/>
      <c r="G7" s="40"/>
    </row>
    <row r="8" spans="1:7" x14ac:dyDescent="0.25">
      <c r="A8" s="19" t="s">
        <v>11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f>F8-B8</f>
        <v>0</v>
      </c>
    </row>
    <row r="9" spans="1:7" x14ac:dyDescent="0.25">
      <c r="A9" s="19" t="s">
        <v>12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f>F9-B9</f>
        <v>0</v>
      </c>
    </row>
    <row r="10" spans="1:7" x14ac:dyDescent="0.25">
      <c r="A10" s="19" t="s">
        <v>13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f t="shared" ref="G10:G14" si="0">F10-B10</f>
        <v>0</v>
      </c>
    </row>
    <row r="11" spans="1:7" x14ac:dyDescent="0.25">
      <c r="A11" s="19" t="s">
        <v>14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 t="shared" si="0"/>
        <v>0</v>
      </c>
    </row>
    <row r="12" spans="1:7" x14ac:dyDescent="0.25">
      <c r="A12" s="19" t="s">
        <v>15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f t="shared" si="0"/>
        <v>0</v>
      </c>
    </row>
    <row r="13" spans="1:7" x14ac:dyDescent="0.25">
      <c r="A13" s="19" t="s">
        <v>16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f t="shared" si="0"/>
        <v>0</v>
      </c>
    </row>
    <row r="14" spans="1:7" x14ac:dyDescent="0.25">
      <c r="A14" s="19" t="s">
        <v>17</v>
      </c>
      <c r="B14" s="14">
        <v>825000</v>
      </c>
      <c r="C14" s="14">
        <v>410000</v>
      </c>
      <c r="D14" s="14">
        <v>1235000</v>
      </c>
      <c r="E14" s="14">
        <v>731016.28</v>
      </c>
      <c r="F14" s="14">
        <v>731016.28</v>
      </c>
      <c r="G14" s="14">
        <f t="shared" si="0"/>
        <v>-93983.719999999972</v>
      </c>
    </row>
    <row r="15" spans="1:7" x14ac:dyDescent="0.25">
      <c r="A15" s="41" t="s">
        <v>18</v>
      </c>
      <c r="B15" s="14">
        <f t="shared" ref="B15:G15" si="1">SUM(B16:B26)</f>
        <v>0</v>
      </c>
      <c r="C15" s="14">
        <f t="shared" si="1"/>
        <v>0</v>
      </c>
      <c r="D15" s="14">
        <f t="shared" si="1"/>
        <v>0</v>
      </c>
      <c r="E15" s="14">
        <f t="shared" si="1"/>
        <v>0</v>
      </c>
      <c r="F15" s="14">
        <f t="shared" si="1"/>
        <v>0</v>
      </c>
      <c r="G15" s="14">
        <f t="shared" si="1"/>
        <v>0</v>
      </c>
    </row>
    <row r="16" spans="1:7" x14ac:dyDescent="0.25">
      <c r="A16" s="36" t="s">
        <v>19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f>F16-B16</f>
        <v>0</v>
      </c>
    </row>
    <row r="17" spans="1:7" x14ac:dyDescent="0.25">
      <c r="A17" s="36" t="s">
        <v>20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f t="shared" ref="G17:G26" si="2">F17-B17</f>
        <v>0</v>
      </c>
    </row>
    <row r="18" spans="1:7" x14ac:dyDescent="0.25">
      <c r="A18" s="36" t="s">
        <v>21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f t="shared" si="2"/>
        <v>0</v>
      </c>
    </row>
    <row r="19" spans="1:7" x14ac:dyDescent="0.25">
      <c r="A19" s="36" t="s">
        <v>22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f t="shared" si="2"/>
        <v>0</v>
      </c>
    </row>
    <row r="20" spans="1:7" x14ac:dyDescent="0.25">
      <c r="A20" s="36" t="s">
        <v>23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f t="shared" si="2"/>
        <v>0</v>
      </c>
    </row>
    <row r="21" spans="1:7" x14ac:dyDescent="0.25">
      <c r="A21" s="36" t="s">
        <v>24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f t="shared" si="2"/>
        <v>0</v>
      </c>
    </row>
    <row r="22" spans="1:7" x14ac:dyDescent="0.25">
      <c r="A22" s="36" t="s">
        <v>25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f t="shared" si="2"/>
        <v>0</v>
      </c>
    </row>
    <row r="23" spans="1:7" x14ac:dyDescent="0.25">
      <c r="A23" s="36" t="s">
        <v>26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f t="shared" si="2"/>
        <v>0</v>
      </c>
    </row>
    <row r="24" spans="1:7" x14ac:dyDescent="0.25">
      <c r="A24" s="36" t="s">
        <v>27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f t="shared" si="2"/>
        <v>0</v>
      </c>
    </row>
    <row r="25" spans="1:7" x14ac:dyDescent="0.25">
      <c r="A25" s="36" t="s">
        <v>28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f t="shared" si="2"/>
        <v>0</v>
      </c>
    </row>
    <row r="26" spans="1:7" x14ac:dyDescent="0.25">
      <c r="A26" s="36" t="s">
        <v>29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f t="shared" si="2"/>
        <v>0</v>
      </c>
    </row>
    <row r="27" spans="1:7" x14ac:dyDescent="0.25">
      <c r="A27" s="19" t="s">
        <v>30</v>
      </c>
      <c r="B27" s="14">
        <f t="shared" ref="B27:G27" si="3">SUM(B28:B32)</f>
        <v>0</v>
      </c>
      <c r="C27" s="14">
        <f t="shared" si="3"/>
        <v>0</v>
      </c>
      <c r="D27" s="14">
        <f t="shared" si="3"/>
        <v>0</v>
      </c>
      <c r="E27" s="14">
        <f t="shared" si="3"/>
        <v>0</v>
      </c>
      <c r="F27" s="14">
        <f t="shared" si="3"/>
        <v>0</v>
      </c>
      <c r="G27" s="14">
        <f t="shared" si="3"/>
        <v>0</v>
      </c>
    </row>
    <row r="28" spans="1:7" x14ac:dyDescent="0.25">
      <c r="A28" s="36" t="s">
        <v>31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f>F28-B28</f>
        <v>0</v>
      </c>
    </row>
    <row r="29" spans="1:7" x14ac:dyDescent="0.25">
      <c r="A29" s="36" t="s">
        <v>32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f t="shared" ref="G29:G33" si="4">F29-B29</f>
        <v>0</v>
      </c>
    </row>
    <row r="30" spans="1:7" x14ac:dyDescent="0.25">
      <c r="A30" s="36" t="s">
        <v>33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f t="shared" si="4"/>
        <v>0</v>
      </c>
    </row>
    <row r="31" spans="1:7" x14ac:dyDescent="0.25">
      <c r="A31" s="36" t="s">
        <v>34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f t="shared" si="4"/>
        <v>0</v>
      </c>
    </row>
    <row r="32" spans="1:7" ht="14.45" customHeight="1" x14ac:dyDescent="0.25">
      <c r="A32" s="36" t="s">
        <v>35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f t="shared" si="4"/>
        <v>0</v>
      </c>
    </row>
    <row r="33" spans="1:7" ht="14.45" customHeight="1" x14ac:dyDescent="0.25">
      <c r="A33" s="19" t="s">
        <v>36</v>
      </c>
      <c r="B33" s="14">
        <v>12175000</v>
      </c>
      <c r="C33" s="14">
        <v>75000</v>
      </c>
      <c r="D33" s="14">
        <v>12250000</v>
      </c>
      <c r="E33" s="14">
        <v>6680227.6100000003</v>
      </c>
      <c r="F33" s="14">
        <v>6680227.6100000003</v>
      </c>
      <c r="G33" s="14">
        <f t="shared" si="4"/>
        <v>-5494772.3899999997</v>
      </c>
    </row>
    <row r="34" spans="1:7" ht="14.45" customHeight="1" x14ac:dyDescent="0.25">
      <c r="A34" s="19" t="s">
        <v>37</v>
      </c>
      <c r="B34" s="14">
        <f t="shared" ref="B34:G34" si="5">B35</f>
        <v>0</v>
      </c>
      <c r="C34" s="14">
        <f t="shared" si="5"/>
        <v>0</v>
      </c>
      <c r="D34" s="14">
        <f t="shared" si="5"/>
        <v>0</v>
      </c>
      <c r="E34" s="14">
        <f t="shared" si="5"/>
        <v>0</v>
      </c>
      <c r="F34" s="14">
        <f t="shared" si="5"/>
        <v>0</v>
      </c>
      <c r="G34" s="14">
        <f t="shared" si="5"/>
        <v>0</v>
      </c>
    </row>
    <row r="35" spans="1:7" ht="14.45" customHeight="1" x14ac:dyDescent="0.25">
      <c r="A35" s="36" t="s">
        <v>38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f>F35-B35</f>
        <v>0</v>
      </c>
    </row>
    <row r="36" spans="1:7" ht="14.45" customHeight="1" x14ac:dyDescent="0.25">
      <c r="A36" s="19" t="s">
        <v>39</v>
      </c>
      <c r="B36" s="14">
        <f t="shared" ref="B36:G36" si="6">B37+B38</f>
        <v>0</v>
      </c>
      <c r="C36" s="14">
        <f t="shared" si="6"/>
        <v>0</v>
      </c>
      <c r="D36" s="14">
        <f t="shared" si="6"/>
        <v>0</v>
      </c>
      <c r="E36" s="14">
        <f t="shared" si="6"/>
        <v>0</v>
      </c>
      <c r="F36" s="14">
        <f t="shared" si="6"/>
        <v>0</v>
      </c>
      <c r="G36" s="14">
        <f t="shared" si="6"/>
        <v>0</v>
      </c>
    </row>
    <row r="37" spans="1:7" x14ac:dyDescent="0.25">
      <c r="A37" s="36" t="s">
        <v>40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f>F37-B37</f>
        <v>0</v>
      </c>
    </row>
    <row r="38" spans="1:7" x14ac:dyDescent="0.25">
      <c r="A38" s="36" t="s">
        <v>41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f>F38-B38</f>
        <v>0</v>
      </c>
    </row>
    <row r="39" spans="1:7" x14ac:dyDescent="0.25">
      <c r="A39" s="13"/>
      <c r="B39" s="14"/>
      <c r="C39" s="14"/>
      <c r="D39" s="14"/>
      <c r="E39" s="14"/>
      <c r="F39" s="14"/>
      <c r="G39" s="14"/>
    </row>
    <row r="40" spans="1:7" x14ac:dyDescent="0.25">
      <c r="A40" s="1" t="s">
        <v>42</v>
      </c>
      <c r="B40" s="2">
        <f t="shared" ref="B40:G40" si="7">SUM(B8,B9,B10,B11,B12,B13,B14,B15,B27,B33,B34,B36)</f>
        <v>13000000</v>
      </c>
      <c r="C40" s="2">
        <f t="shared" si="7"/>
        <v>485000</v>
      </c>
      <c r="D40" s="2">
        <f t="shared" si="7"/>
        <v>13485000</v>
      </c>
      <c r="E40" s="2">
        <f t="shared" si="7"/>
        <v>7411243.8900000006</v>
      </c>
      <c r="F40" s="2">
        <f t="shared" si="7"/>
        <v>7411243.8900000006</v>
      </c>
      <c r="G40" s="2">
        <f t="shared" si="7"/>
        <v>-5588756.1099999994</v>
      </c>
    </row>
    <row r="41" spans="1:7" x14ac:dyDescent="0.25">
      <c r="A41" s="1" t="s">
        <v>43</v>
      </c>
      <c r="B41" s="42"/>
      <c r="C41" s="42"/>
      <c r="D41" s="42"/>
      <c r="E41" s="42"/>
      <c r="F41" s="42"/>
      <c r="G41" s="2">
        <f>IF(G40&gt;0,G40,0)</f>
        <v>0</v>
      </c>
    </row>
    <row r="42" spans="1:7" x14ac:dyDescent="0.25">
      <c r="A42" s="13"/>
      <c r="B42" s="15"/>
      <c r="C42" s="15"/>
      <c r="D42" s="15"/>
      <c r="E42" s="15"/>
      <c r="F42" s="15"/>
      <c r="G42" s="15"/>
    </row>
    <row r="43" spans="1:7" x14ac:dyDescent="0.25">
      <c r="A43" s="1" t="s">
        <v>44</v>
      </c>
      <c r="B43" s="15"/>
      <c r="C43" s="15"/>
      <c r="D43" s="15"/>
      <c r="E43" s="15"/>
      <c r="F43" s="15"/>
      <c r="G43" s="15"/>
    </row>
    <row r="44" spans="1:7" x14ac:dyDescent="0.25">
      <c r="A44" s="19" t="s">
        <v>45</v>
      </c>
      <c r="B44" s="14">
        <f t="shared" ref="B44:G44" si="8">SUM(B45:B52)</f>
        <v>0</v>
      </c>
      <c r="C44" s="14">
        <f t="shared" si="8"/>
        <v>0</v>
      </c>
      <c r="D44" s="14">
        <f t="shared" si="8"/>
        <v>0</v>
      </c>
      <c r="E44" s="14">
        <f t="shared" si="8"/>
        <v>0</v>
      </c>
      <c r="F44" s="14">
        <f t="shared" si="8"/>
        <v>0</v>
      </c>
      <c r="G44" s="14">
        <f t="shared" si="8"/>
        <v>0</v>
      </c>
    </row>
    <row r="45" spans="1:7" x14ac:dyDescent="0.25">
      <c r="A45" s="37" t="s">
        <v>46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f>F45-B45</f>
        <v>0</v>
      </c>
    </row>
    <row r="46" spans="1:7" x14ac:dyDescent="0.25">
      <c r="A46" s="37" t="s">
        <v>47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f t="shared" ref="G46:G51" si="9">F46-B46</f>
        <v>0</v>
      </c>
    </row>
    <row r="47" spans="1:7" x14ac:dyDescent="0.25">
      <c r="A47" s="37" t="s">
        <v>48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f t="shared" si="9"/>
        <v>0</v>
      </c>
    </row>
    <row r="48" spans="1:7" ht="30" x14ac:dyDescent="0.25">
      <c r="A48" s="37" t="s">
        <v>49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f t="shared" si="9"/>
        <v>0</v>
      </c>
    </row>
    <row r="49" spans="1:7" x14ac:dyDescent="0.25">
      <c r="A49" s="37" t="s">
        <v>50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f t="shared" si="9"/>
        <v>0</v>
      </c>
    </row>
    <row r="50" spans="1:7" x14ac:dyDescent="0.25">
      <c r="A50" s="37" t="s">
        <v>51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f t="shared" si="9"/>
        <v>0</v>
      </c>
    </row>
    <row r="51" spans="1:7" ht="30" x14ac:dyDescent="0.25">
      <c r="A51" s="38" t="s">
        <v>52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f t="shared" si="9"/>
        <v>0</v>
      </c>
    </row>
    <row r="52" spans="1:7" x14ac:dyDescent="0.25">
      <c r="A52" s="36" t="s">
        <v>53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f>F52-B52</f>
        <v>0</v>
      </c>
    </row>
    <row r="53" spans="1:7" x14ac:dyDescent="0.25">
      <c r="A53" s="19" t="s">
        <v>54</v>
      </c>
      <c r="B53" s="14">
        <f t="shared" ref="B53:G53" si="10">SUM(B54:B57)</f>
        <v>0</v>
      </c>
      <c r="C53" s="14">
        <f t="shared" si="10"/>
        <v>0</v>
      </c>
      <c r="D53" s="14">
        <f t="shared" si="10"/>
        <v>0</v>
      </c>
      <c r="E53" s="14">
        <f t="shared" si="10"/>
        <v>0</v>
      </c>
      <c r="F53" s="14">
        <f t="shared" si="10"/>
        <v>0</v>
      </c>
      <c r="G53" s="14">
        <f t="shared" si="10"/>
        <v>0</v>
      </c>
    </row>
    <row r="54" spans="1:7" x14ac:dyDescent="0.25">
      <c r="A54" s="38" t="s">
        <v>55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f>F54-B54</f>
        <v>0</v>
      </c>
    </row>
    <row r="55" spans="1:7" x14ac:dyDescent="0.25">
      <c r="A55" s="37" t="s">
        <v>56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f t="shared" ref="G55:G57" si="11">F55-B55</f>
        <v>0</v>
      </c>
    </row>
    <row r="56" spans="1:7" x14ac:dyDescent="0.25">
      <c r="A56" s="37" t="s">
        <v>57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f t="shared" si="11"/>
        <v>0</v>
      </c>
    </row>
    <row r="57" spans="1:7" x14ac:dyDescent="0.25">
      <c r="A57" s="38" t="s">
        <v>58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f t="shared" si="11"/>
        <v>0</v>
      </c>
    </row>
    <row r="58" spans="1:7" x14ac:dyDescent="0.25">
      <c r="A58" s="19" t="s">
        <v>59</v>
      </c>
      <c r="B58" s="14">
        <f t="shared" ref="B58:G58" si="12">SUM(B59:B60)</f>
        <v>0</v>
      </c>
      <c r="C58" s="14">
        <f t="shared" si="12"/>
        <v>0</v>
      </c>
      <c r="D58" s="14">
        <f t="shared" si="12"/>
        <v>0</v>
      </c>
      <c r="E58" s="14">
        <f t="shared" si="12"/>
        <v>0</v>
      </c>
      <c r="F58" s="14">
        <f t="shared" si="12"/>
        <v>0</v>
      </c>
      <c r="G58" s="14">
        <f t="shared" si="12"/>
        <v>0</v>
      </c>
    </row>
    <row r="59" spans="1:7" x14ac:dyDescent="0.25">
      <c r="A59" s="37" t="s">
        <v>60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f>F59-B59</f>
        <v>0</v>
      </c>
    </row>
    <row r="60" spans="1:7" x14ac:dyDescent="0.25">
      <c r="A60" s="37" t="s">
        <v>61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 t="shared" ref="G60:G62" si="13">F60-B60</f>
        <v>0</v>
      </c>
    </row>
    <row r="61" spans="1:7" x14ac:dyDescent="0.25">
      <c r="A61" s="19" t="s">
        <v>62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si="13"/>
        <v>0</v>
      </c>
    </row>
    <row r="62" spans="1:7" x14ac:dyDescent="0.3">
      <c r="A62" s="19" t="s">
        <v>63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f t="shared" si="13"/>
        <v>0</v>
      </c>
    </row>
    <row r="63" spans="1:7" x14ac:dyDescent="0.25">
      <c r="A63" s="13"/>
      <c r="B63" s="15"/>
      <c r="C63" s="15"/>
      <c r="D63" s="15"/>
      <c r="E63" s="15"/>
      <c r="F63" s="15"/>
      <c r="G63" s="15"/>
    </row>
    <row r="64" spans="1:7" x14ac:dyDescent="0.25">
      <c r="A64" s="1" t="s">
        <v>64</v>
      </c>
      <c r="B64" s="2">
        <f t="shared" ref="B64:G64" si="14">B44+B53+B58+B61+B62</f>
        <v>0</v>
      </c>
      <c r="C64" s="2">
        <f t="shared" si="14"/>
        <v>0</v>
      </c>
      <c r="D64" s="2">
        <f t="shared" si="14"/>
        <v>0</v>
      </c>
      <c r="E64" s="2">
        <f t="shared" si="14"/>
        <v>0</v>
      </c>
      <c r="F64" s="2">
        <f t="shared" si="14"/>
        <v>0</v>
      </c>
      <c r="G64" s="2">
        <f t="shared" si="14"/>
        <v>0</v>
      </c>
    </row>
    <row r="65" spans="1:7" x14ac:dyDescent="0.25">
      <c r="A65" s="13"/>
      <c r="B65" s="15"/>
      <c r="C65" s="15"/>
      <c r="D65" s="15"/>
      <c r="E65" s="15"/>
      <c r="F65" s="15"/>
      <c r="G65" s="15"/>
    </row>
    <row r="66" spans="1:7" x14ac:dyDescent="0.25">
      <c r="A66" s="1" t="s">
        <v>65</v>
      </c>
      <c r="B66" s="2">
        <f t="shared" ref="B66:G66" si="15">B67</f>
        <v>0</v>
      </c>
      <c r="C66" s="2">
        <f t="shared" si="15"/>
        <v>0</v>
      </c>
      <c r="D66" s="2">
        <f t="shared" si="15"/>
        <v>0</v>
      </c>
      <c r="E66" s="2">
        <f t="shared" si="15"/>
        <v>0</v>
      </c>
      <c r="F66" s="2">
        <f t="shared" si="15"/>
        <v>0</v>
      </c>
      <c r="G66" s="2">
        <f t="shared" si="15"/>
        <v>0</v>
      </c>
    </row>
    <row r="67" spans="1:7" x14ac:dyDescent="0.25">
      <c r="A67" s="19" t="s">
        <v>66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f>F67-B67</f>
        <v>0</v>
      </c>
    </row>
    <row r="68" spans="1:7" x14ac:dyDescent="0.25">
      <c r="A68" s="13"/>
      <c r="B68" s="15"/>
      <c r="C68" s="15"/>
      <c r="D68" s="15"/>
      <c r="E68" s="15"/>
      <c r="F68" s="15"/>
      <c r="G68" s="15"/>
    </row>
    <row r="69" spans="1:7" x14ac:dyDescent="0.25">
      <c r="A69" s="1" t="s">
        <v>67</v>
      </c>
      <c r="B69" s="2">
        <f t="shared" ref="B69:G69" si="16">B40+B64+B66</f>
        <v>13000000</v>
      </c>
      <c r="C69" s="2">
        <f t="shared" si="16"/>
        <v>485000</v>
      </c>
      <c r="D69" s="2">
        <f t="shared" si="16"/>
        <v>13485000</v>
      </c>
      <c r="E69" s="2">
        <f t="shared" si="16"/>
        <v>7411243.8900000006</v>
      </c>
      <c r="F69" s="2">
        <f t="shared" si="16"/>
        <v>7411243.8900000006</v>
      </c>
      <c r="G69" s="2">
        <f t="shared" si="16"/>
        <v>-5588756.1099999994</v>
      </c>
    </row>
    <row r="70" spans="1:7" x14ac:dyDescent="0.25">
      <c r="A70" s="13"/>
      <c r="B70" s="15"/>
      <c r="C70" s="15"/>
      <c r="D70" s="15"/>
      <c r="E70" s="15"/>
      <c r="F70" s="15"/>
      <c r="G70" s="15"/>
    </row>
    <row r="71" spans="1:7" x14ac:dyDescent="0.25">
      <c r="A71" s="1" t="s">
        <v>68</v>
      </c>
      <c r="B71" s="15"/>
      <c r="C71" s="15"/>
      <c r="D71" s="15"/>
      <c r="E71" s="15"/>
      <c r="F71" s="15"/>
      <c r="G71" s="15"/>
    </row>
    <row r="72" spans="1:7" ht="30" x14ac:dyDescent="0.25">
      <c r="A72" s="28" t="s">
        <v>69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f>F72-B72</f>
        <v>0</v>
      </c>
    </row>
    <row r="73" spans="1:7" ht="30" x14ac:dyDescent="0.25">
      <c r="A73" s="28" t="s">
        <v>70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f>F73-B73</f>
        <v>0</v>
      </c>
    </row>
    <row r="74" spans="1:7" x14ac:dyDescent="0.25">
      <c r="A74" s="5" t="s">
        <v>71</v>
      </c>
      <c r="B74" s="2">
        <f t="shared" ref="B74:G74" si="17">B72+B73</f>
        <v>0</v>
      </c>
      <c r="C74" s="2">
        <f t="shared" si="17"/>
        <v>0</v>
      </c>
      <c r="D74" s="2">
        <f t="shared" si="17"/>
        <v>0</v>
      </c>
      <c r="E74" s="2">
        <f t="shared" si="17"/>
        <v>0</v>
      </c>
      <c r="F74" s="2">
        <f t="shared" si="17"/>
        <v>0</v>
      </c>
      <c r="G74" s="2">
        <f t="shared" si="17"/>
        <v>0</v>
      </c>
    </row>
    <row r="75" spans="1:7" x14ac:dyDescent="0.25">
      <c r="A75" s="17"/>
      <c r="B75" s="39"/>
      <c r="C75" s="39"/>
      <c r="D75" s="39"/>
      <c r="E75" s="39"/>
      <c r="F75" s="39"/>
      <c r="G75" s="39"/>
    </row>
  </sheetData>
  <mergeCells count="3">
    <mergeCell ref="A5:A6"/>
    <mergeCell ref="B5:F5"/>
    <mergeCell ref="G5:G6"/>
  </mergeCells>
  <dataValidations count="1">
    <dataValidation type="decimal" allowBlank="1" showInputMessage="1" showErrorMessage="1" sqref="B8:G74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5:F26 B28:F32 B59:F74 G8:G14 G59:G75 G54:G57 G37:G52 B34:F57" unlockedFormula="1"/>
    <ignoredError sqref="B27:F27 B58:F58" formulaRange="1" unlockedFormula="1"/>
    <ignoredError sqref="G58 G53 G15:G36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74" t="s">
        <v>72</v>
      </c>
      <c r="B1" s="74"/>
      <c r="C1" s="74"/>
      <c r="D1" s="74"/>
      <c r="E1" s="74"/>
      <c r="F1" s="74"/>
      <c r="G1" s="74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60" t="s">
        <v>73</v>
      </c>
      <c r="B3" s="61"/>
      <c r="C3" s="61"/>
      <c r="D3" s="61"/>
      <c r="E3" s="61"/>
      <c r="F3" s="61"/>
      <c r="G3" s="62"/>
    </row>
    <row r="4" spans="1:7" x14ac:dyDescent="0.25">
      <c r="A4" s="60" t="s">
        <v>0</v>
      </c>
      <c r="B4" s="61"/>
      <c r="C4" s="61"/>
      <c r="D4" s="61"/>
      <c r="E4" s="61"/>
      <c r="F4" s="61"/>
      <c r="G4" s="62"/>
    </row>
    <row r="5" spans="1:7" x14ac:dyDescent="0.25">
      <c r="A5" s="60" t="s">
        <v>74</v>
      </c>
      <c r="B5" s="61"/>
      <c r="C5" s="61"/>
      <c r="D5" s="61"/>
      <c r="E5" s="61"/>
      <c r="F5" s="61"/>
      <c r="G5" s="62"/>
    </row>
    <row r="6" spans="1:7" x14ac:dyDescent="0.25">
      <c r="A6" s="72" t="s">
        <v>98</v>
      </c>
      <c r="B6" s="9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83.25" customHeight="1" x14ac:dyDescent="0.25">
      <c r="A7" s="73"/>
      <c r="B7" s="31" t="s">
        <v>152</v>
      </c>
      <c r="C7" s="73"/>
      <c r="D7" s="73"/>
      <c r="E7" s="73"/>
      <c r="F7" s="73"/>
      <c r="G7" s="73"/>
    </row>
    <row r="8" spans="1:7" ht="30" x14ac:dyDescent="0.25">
      <c r="A8" s="32" t="s">
        <v>99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11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13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153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15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16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154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155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156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36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37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157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100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4" t="s">
        <v>158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159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160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62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63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101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4" t="s">
        <v>66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161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68</v>
      </c>
      <c r="B34" s="4"/>
      <c r="C34" s="4"/>
      <c r="D34" s="4"/>
      <c r="E34" s="4"/>
      <c r="F34" s="4"/>
      <c r="G34" s="4"/>
    </row>
    <row r="35" spans="1:7" ht="45" customHeight="1" x14ac:dyDescent="0.25">
      <c r="A35" s="34" t="s">
        <v>82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70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162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5" t="s">
        <v>84</v>
      </c>
      <c r="B1" s="75"/>
      <c r="C1" s="75"/>
      <c r="D1" s="75"/>
      <c r="E1" s="75"/>
      <c r="F1" s="75"/>
      <c r="G1" s="75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85</v>
      </c>
      <c r="B3" s="47"/>
      <c r="C3" s="47"/>
      <c r="D3" s="47"/>
      <c r="E3" s="47"/>
      <c r="F3" s="47"/>
      <c r="G3" s="48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46" t="s">
        <v>74</v>
      </c>
      <c r="B5" s="47"/>
      <c r="C5" s="47"/>
      <c r="D5" s="47"/>
      <c r="E5" s="47"/>
      <c r="F5" s="47"/>
      <c r="G5" s="48"/>
    </row>
    <row r="6" spans="1:7" x14ac:dyDescent="0.25">
      <c r="A6" s="76" t="s">
        <v>163</v>
      </c>
      <c r="B6" s="9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57.75" customHeight="1" x14ac:dyDescent="0.25">
      <c r="A7" s="77"/>
      <c r="B7" s="10" t="s">
        <v>152</v>
      </c>
      <c r="C7" s="73"/>
      <c r="D7" s="73"/>
      <c r="E7" s="73"/>
      <c r="F7" s="73"/>
      <c r="G7" s="73"/>
    </row>
    <row r="8" spans="1:7" x14ac:dyDescent="0.25">
      <c r="A8" s="7" t="s">
        <v>86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164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165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87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88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166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89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90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91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92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6"/>
      <c r="B18" s="13"/>
      <c r="C18" s="13"/>
      <c r="D18" s="13"/>
      <c r="E18" s="13"/>
      <c r="F18" s="13"/>
      <c r="G18" s="13"/>
    </row>
    <row r="19" spans="1:7" x14ac:dyDescent="0.25">
      <c r="A19" s="1" t="s">
        <v>93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19" t="s">
        <v>164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165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87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88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166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89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90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94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92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95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5" t="s">
        <v>96</v>
      </c>
      <c r="B1" s="75"/>
      <c r="C1" s="75"/>
      <c r="D1" s="75"/>
      <c r="E1" s="75"/>
      <c r="F1" s="75"/>
      <c r="G1" s="75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97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79" t="s">
        <v>98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9">
        <f>+F5+1</f>
        <v>2022</v>
      </c>
    </row>
    <row r="6" spans="1:7" ht="32.25" x14ac:dyDescent="0.25">
      <c r="A6" s="71"/>
      <c r="B6" s="81"/>
      <c r="C6" s="81"/>
      <c r="D6" s="81"/>
      <c r="E6" s="81"/>
      <c r="F6" s="81"/>
      <c r="G6" s="10" t="s">
        <v>167</v>
      </c>
    </row>
    <row r="7" spans="1:7" x14ac:dyDescent="0.25">
      <c r="A7" s="23" t="s">
        <v>99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168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169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75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76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170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171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77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78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172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79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173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174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100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4" t="s">
        <v>175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176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80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81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177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1" t="s">
        <v>101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19" t="s">
        <v>66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1" t="s">
        <v>102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1" t="s">
        <v>68</v>
      </c>
      <c r="B33" s="4"/>
      <c r="C33" s="4"/>
      <c r="D33" s="4"/>
      <c r="E33" s="4"/>
      <c r="F33" s="4"/>
      <c r="G33" s="4"/>
    </row>
    <row r="34" spans="1:7" ht="45" customHeight="1" x14ac:dyDescent="0.25">
      <c r="A34" s="28" t="s">
        <v>82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178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83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78" t="s">
        <v>179</v>
      </c>
      <c r="B39" s="78"/>
      <c r="C39" s="78"/>
      <c r="D39" s="78"/>
      <c r="E39" s="78"/>
      <c r="F39" s="78"/>
      <c r="G39" s="78"/>
    </row>
    <row r="40" spans="1:7" x14ac:dyDescent="0.25">
      <c r="A40" s="78" t="s">
        <v>180</v>
      </c>
      <c r="B40" s="78"/>
      <c r="C40" s="78"/>
      <c r="D40" s="78"/>
      <c r="E40" s="78"/>
      <c r="F40" s="78"/>
      <c r="G40" s="7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5" t="s">
        <v>103</v>
      </c>
      <c r="B1" s="75"/>
      <c r="C1" s="75"/>
      <c r="D1" s="75"/>
      <c r="E1" s="75"/>
      <c r="F1" s="75"/>
      <c r="G1" s="75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104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82" t="s">
        <v>163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9">
        <v>2022</v>
      </c>
    </row>
    <row r="6" spans="1:7" ht="48.75" customHeight="1" x14ac:dyDescent="0.25">
      <c r="A6" s="83"/>
      <c r="B6" s="81"/>
      <c r="C6" s="81"/>
      <c r="D6" s="81"/>
      <c r="E6" s="81"/>
      <c r="F6" s="81"/>
      <c r="G6" s="10" t="s">
        <v>181</v>
      </c>
    </row>
    <row r="7" spans="1:7" x14ac:dyDescent="0.25">
      <c r="A7" s="7" t="s">
        <v>86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164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165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87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88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166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89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90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91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92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93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19" t="s">
        <v>164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165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87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88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166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89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90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94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92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182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78" t="s">
        <v>179</v>
      </c>
      <c r="B32" s="78"/>
      <c r="C32" s="78"/>
      <c r="D32" s="78"/>
      <c r="E32" s="78"/>
      <c r="F32" s="78"/>
      <c r="G32" s="78"/>
    </row>
    <row r="33" spans="1:7" x14ac:dyDescent="0.25">
      <c r="A33" s="78" t="s">
        <v>180</v>
      </c>
      <c r="B33" s="78"/>
      <c r="C33" s="78"/>
      <c r="D33" s="78"/>
      <c r="E33" s="78"/>
      <c r="F33" s="78"/>
      <c r="G33" s="7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84" t="s">
        <v>105</v>
      </c>
      <c r="B1" s="84"/>
      <c r="C1" s="84"/>
      <c r="D1" s="84"/>
      <c r="E1" s="84"/>
      <c r="F1" s="84"/>
    </row>
    <row r="2" spans="1:6" ht="20.100000000000001" customHeight="1" x14ac:dyDescent="0.25">
      <c r="A2" s="43" t="e">
        <f>#REF!</f>
        <v>#REF!</v>
      </c>
      <c r="B2" s="63"/>
      <c r="C2" s="63"/>
      <c r="D2" s="63"/>
      <c r="E2" s="63"/>
      <c r="F2" s="64"/>
    </row>
    <row r="3" spans="1:6" ht="29.25" customHeight="1" x14ac:dyDescent="0.25">
      <c r="A3" s="65" t="s">
        <v>106</v>
      </c>
      <c r="B3" s="66"/>
      <c r="C3" s="66"/>
      <c r="D3" s="66"/>
      <c r="E3" s="66"/>
      <c r="F3" s="67"/>
    </row>
    <row r="4" spans="1:6" ht="35.25" customHeight="1" x14ac:dyDescent="0.25">
      <c r="A4" s="53"/>
      <c r="B4" s="53" t="s">
        <v>107</v>
      </c>
      <c r="C4" s="53" t="s">
        <v>108</v>
      </c>
      <c r="D4" s="53" t="s">
        <v>109</v>
      </c>
      <c r="E4" s="53" t="s">
        <v>110</v>
      </c>
      <c r="F4" s="53" t="s">
        <v>111</v>
      </c>
    </row>
    <row r="5" spans="1:6" ht="12.75" customHeight="1" x14ac:dyDescent="0.25">
      <c r="A5" s="5" t="s">
        <v>112</v>
      </c>
      <c r="B5" s="16"/>
      <c r="C5" s="16"/>
      <c r="D5" s="16"/>
      <c r="E5" s="16"/>
      <c r="F5" s="16"/>
    </row>
    <row r="6" spans="1:6" ht="30" x14ac:dyDescent="0.25">
      <c r="A6" s="20" t="s">
        <v>113</v>
      </c>
      <c r="B6" s="21"/>
      <c r="C6" s="21"/>
      <c r="D6" s="21"/>
      <c r="E6" s="21"/>
      <c r="F6" s="21"/>
    </row>
    <row r="7" spans="1:6" ht="15" x14ac:dyDescent="0.25">
      <c r="A7" s="20" t="s">
        <v>114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5" t="s">
        <v>115</v>
      </c>
      <c r="B9" s="13"/>
      <c r="C9" s="13"/>
      <c r="D9" s="13"/>
      <c r="E9" s="13"/>
      <c r="F9" s="13"/>
    </row>
    <row r="10" spans="1:6" ht="15" x14ac:dyDescent="0.25">
      <c r="A10" s="20" t="s">
        <v>116</v>
      </c>
      <c r="B10" s="21"/>
      <c r="C10" s="21"/>
      <c r="D10" s="21"/>
      <c r="E10" s="21"/>
      <c r="F10" s="21"/>
    </row>
    <row r="11" spans="1:6" ht="15" x14ac:dyDescent="0.25">
      <c r="A11" s="37" t="s">
        <v>117</v>
      </c>
      <c r="B11" s="21"/>
      <c r="C11" s="21"/>
      <c r="D11" s="21"/>
      <c r="E11" s="21"/>
      <c r="F11" s="21"/>
    </row>
    <row r="12" spans="1:6" ht="15" x14ac:dyDescent="0.25">
      <c r="A12" s="37" t="s">
        <v>118</v>
      </c>
      <c r="B12" s="21"/>
      <c r="C12" s="21"/>
      <c r="D12" s="21"/>
      <c r="E12" s="21"/>
      <c r="F12" s="21"/>
    </row>
    <row r="13" spans="1:6" ht="15" x14ac:dyDescent="0.25">
      <c r="A13" s="37" t="s">
        <v>119</v>
      </c>
      <c r="B13" s="21"/>
      <c r="C13" s="21"/>
      <c r="D13" s="21"/>
      <c r="E13" s="21"/>
      <c r="F13" s="21"/>
    </row>
    <row r="14" spans="1:6" ht="15" x14ac:dyDescent="0.25">
      <c r="A14" s="20" t="s">
        <v>120</v>
      </c>
      <c r="B14" s="21"/>
      <c r="C14" s="21"/>
      <c r="D14" s="21"/>
      <c r="E14" s="21"/>
      <c r="F14" s="21"/>
    </row>
    <row r="15" spans="1:6" ht="15" x14ac:dyDescent="0.25">
      <c r="A15" s="37" t="s">
        <v>117</v>
      </c>
      <c r="B15" s="21"/>
      <c r="C15" s="21"/>
      <c r="D15" s="21"/>
      <c r="E15" s="21"/>
      <c r="F15" s="21"/>
    </row>
    <row r="16" spans="1:6" ht="15" x14ac:dyDescent="0.25">
      <c r="A16" s="37" t="s">
        <v>118</v>
      </c>
      <c r="B16" s="21"/>
      <c r="C16" s="21"/>
      <c r="D16" s="21"/>
      <c r="E16" s="21"/>
      <c r="F16" s="21"/>
    </row>
    <row r="17" spans="1:6" ht="15" x14ac:dyDescent="0.25">
      <c r="A17" s="37" t="s">
        <v>119</v>
      </c>
      <c r="B17" s="21"/>
      <c r="C17" s="21"/>
      <c r="D17" s="21"/>
      <c r="E17" s="21"/>
      <c r="F17" s="21"/>
    </row>
    <row r="18" spans="1:6" ht="15" x14ac:dyDescent="0.25">
      <c r="A18" s="20" t="s">
        <v>121</v>
      </c>
      <c r="B18" s="54"/>
      <c r="C18" s="21"/>
      <c r="D18" s="21"/>
      <c r="E18" s="21"/>
      <c r="F18" s="21"/>
    </row>
    <row r="19" spans="1:6" ht="15" x14ac:dyDescent="0.25">
      <c r="A19" s="20" t="s">
        <v>122</v>
      </c>
      <c r="B19" s="21"/>
      <c r="C19" s="21"/>
      <c r="D19" s="21"/>
      <c r="E19" s="21"/>
      <c r="F19" s="21"/>
    </row>
    <row r="20" spans="1:6" ht="30" x14ac:dyDescent="0.25">
      <c r="A20" s="20" t="s">
        <v>123</v>
      </c>
      <c r="B20" s="55"/>
      <c r="C20" s="55"/>
      <c r="D20" s="55"/>
      <c r="E20" s="55"/>
      <c r="F20" s="55"/>
    </row>
    <row r="21" spans="1:6" ht="30" x14ac:dyDescent="0.25">
      <c r="A21" s="20" t="s">
        <v>124</v>
      </c>
      <c r="B21" s="55"/>
      <c r="C21" s="55"/>
      <c r="D21" s="55"/>
      <c r="E21" s="55"/>
      <c r="F21" s="55"/>
    </row>
    <row r="22" spans="1:6" ht="30" x14ac:dyDescent="0.25">
      <c r="A22" s="20" t="s">
        <v>125</v>
      </c>
      <c r="B22" s="55"/>
      <c r="C22" s="55"/>
      <c r="D22" s="55"/>
      <c r="E22" s="55"/>
      <c r="F22" s="55"/>
    </row>
    <row r="23" spans="1:6" ht="15" x14ac:dyDescent="0.25">
      <c r="A23" s="20" t="s">
        <v>126</v>
      </c>
      <c r="B23" s="55"/>
      <c r="C23" s="55"/>
      <c r="D23" s="55"/>
      <c r="E23" s="55"/>
      <c r="F23" s="55"/>
    </row>
    <row r="24" spans="1:6" ht="15" x14ac:dyDescent="0.25">
      <c r="A24" s="20" t="s">
        <v>127</v>
      </c>
      <c r="B24" s="56"/>
      <c r="C24" s="21"/>
      <c r="D24" s="21"/>
      <c r="E24" s="21"/>
      <c r="F24" s="21"/>
    </row>
    <row r="25" spans="1:6" ht="15" x14ac:dyDescent="0.25">
      <c r="A25" s="20" t="s">
        <v>128</v>
      </c>
      <c r="B25" s="56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5" t="s">
        <v>129</v>
      </c>
      <c r="B27" s="13"/>
      <c r="C27" s="13"/>
      <c r="D27" s="13"/>
      <c r="E27" s="13"/>
      <c r="F27" s="13"/>
    </row>
    <row r="28" spans="1:6" ht="15" x14ac:dyDescent="0.25">
      <c r="A28" s="20" t="s">
        <v>130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5" t="s">
        <v>131</v>
      </c>
      <c r="B30" s="13"/>
      <c r="C30" s="13"/>
      <c r="D30" s="13"/>
      <c r="E30" s="13"/>
      <c r="F30" s="13"/>
    </row>
    <row r="31" spans="1:6" ht="15" x14ac:dyDescent="0.25">
      <c r="A31" s="20" t="s">
        <v>116</v>
      </c>
      <c r="B31" s="21"/>
      <c r="C31" s="21"/>
      <c r="D31" s="21"/>
      <c r="E31" s="21"/>
      <c r="F31" s="21"/>
    </row>
    <row r="32" spans="1:6" ht="15" x14ac:dyDescent="0.25">
      <c r="A32" s="20" t="s">
        <v>120</v>
      </c>
      <c r="B32" s="21"/>
      <c r="C32" s="21"/>
      <c r="D32" s="21"/>
      <c r="E32" s="21"/>
      <c r="F32" s="21"/>
    </row>
    <row r="33" spans="1:6" ht="15" x14ac:dyDescent="0.25">
      <c r="A33" s="20" t="s">
        <v>132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5" t="s">
        <v>133</v>
      </c>
      <c r="B35" s="13"/>
      <c r="C35" s="13"/>
      <c r="D35" s="13"/>
      <c r="E35" s="13"/>
      <c r="F35" s="13"/>
    </row>
    <row r="36" spans="1:6" ht="15" x14ac:dyDescent="0.25">
      <c r="A36" s="20" t="s">
        <v>134</v>
      </c>
      <c r="B36" s="21"/>
      <c r="C36" s="21"/>
      <c r="D36" s="21"/>
      <c r="E36" s="21"/>
      <c r="F36" s="21"/>
    </row>
    <row r="37" spans="1:6" ht="15" x14ac:dyDescent="0.25">
      <c r="A37" s="20" t="s">
        <v>135</v>
      </c>
      <c r="B37" s="21"/>
      <c r="C37" s="21"/>
      <c r="D37" s="21"/>
      <c r="E37" s="21"/>
      <c r="F37" s="21"/>
    </row>
    <row r="38" spans="1:6" ht="15" x14ac:dyDescent="0.25">
      <c r="A38" s="20" t="s">
        <v>136</v>
      </c>
      <c r="B38" s="56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5" t="s">
        <v>137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5" t="s">
        <v>138</v>
      </c>
      <c r="B42" s="13"/>
      <c r="C42" s="13"/>
      <c r="D42" s="13"/>
      <c r="E42" s="13"/>
      <c r="F42" s="13"/>
    </row>
    <row r="43" spans="1:6" ht="15" x14ac:dyDescent="0.25">
      <c r="A43" s="20" t="s">
        <v>139</v>
      </c>
      <c r="B43" s="21"/>
      <c r="C43" s="21"/>
      <c r="D43" s="21"/>
      <c r="E43" s="21"/>
      <c r="F43" s="21"/>
    </row>
    <row r="44" spans="1:6" ht="15" x14ac:dyDescent="0.25">
      <c r="A44" s="20" t="s">
        <v>140</v>
      </c>
      <c r="B44" s="21"/>
      <c r="C44" s="21"/>
      <c r="D44" s="21"/>
      <c r="E44" s="21"/>
      <c r="F44" s="21"/>
    </row>
    <row r="45" spans="1:6" ht="15" x14ac:dyDescent="0.25">
      <c r="A45" s="20" t="s">
        <v>141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5" t="s">
        <v>142</v>
      </c>
      <c r="B47" s="13"/>
      <c r="C47" s="13"/>
      <c r="D47" s="13"/>
      <c r="E47" s="13"/>
      <c r="F47" s="13"/>
    </row>
    <row r="48" spans="1:6" ht="15" x14ac:dyDescent="0.25">
      <c r="A48" s="20" t="s">
        <v>140</v>
      </c>
      <c r="B48" s="55"/>
      <c r="C48" s="55"/>
      <c r="D48" s="55"/>
      <c r="E48" s="55"/>
      <c r="F48" s="55"/>
    </row>
    <row r="49" spans="1:6" ht="15" x14ac:dyDescent="0.25">
      <c r="A49" s="20" t="s">
        <v>141</v>
      </c>
      <c r="B49" s="55"/>
      <c r="C49" s="55"/>
      <c r="D49" s="55"/>
      <c r="E49" s="55"/>
      <c r="F49" s="55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5" t="s">
        <v>143</v>
      </c>
      <c r="B51" s="13"/>
      <c r="C51" s="13"/>
      <c r="D51" s="13"/>
      <c r="E51" s="13"/>
      <c r="F51" s="13"/>
    </row>
    <row r="52" spans="1:6" ht="15" x14ac:dyDescent="0.25">
      <c r="A52" s="20" t="s">
        <v>140</v>
      </c>
      <c r="B52" s="21"/>
      <c r="C52" s="21"/>
      <c r="D52" s="21"/>
      <c r="E52" s="21"/>
      <c r="F52" s="21"/>
    </row>
    <row r="53" spans="1:6" ht="15" x14ac:dyDescent="0.25">
      <c r="A53" s="20" t="s">
        <v>141</v>
      </c>
      <c r="B53" s="21"/>
      <c r="C53" s="21"/>
      <c r="D53" s="21"/>
      <c r="E53" s="21"/>
      <c r="F53" s="21"/>
    </row>
    <row r="54" spans="1:6" ht="15" x14ac:dyDescent="0.25">
      <c r="A54" s="20" t="s">
        <v>144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5" t="s">
        <v>145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140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141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146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147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148</v>
      </c>
      <c r="B62" s="56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149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150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151</v>
      </c>
      <c r="B66" s="21"/>
      <c r="C66" s="21"/>
      <c r="D66" s="21"/>
      <c r="E66" s="21"/>
      <c r="F66" s="21"/>
    </row>
    <row r="67" spans="1:6" ht="20.100000000000001" customHeight="1" x14ac:dyDescent="0.25">
      <c r="A67" s="52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dcterms:created xsi:type="dcterms:W3CDTF">2023-03-16T22:14:51Z</dcterms:created>
  <dcterms:modified xsi:type="dcterms:W3CDTF">2025-08-02T15:17:05Z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